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C587D2EF-3485-46CA-BF25-B12279C598E8}" xr6:coauthVersionLast="47" xr6:coauthVersionMax="47" xr10:uidLastSave="{00000000-0000-0000-0000-000000000000}"/>
  <bookViews>
    <workbookView xWindow="-108" yWindow="-108" windowWidth="23256" windowHeight="12456" xr2:uid="{9FC94859-3FCB-42C4-8358-093C265FB883}"/>
  </bookViews>
  <sheets>
    <sheet name="06177500" sheetId="2" r:id="rId1"/>
  </sheets>
  <calcPr calcId="191029"/>
</workbook>
</file>

<file path=xl/calcChain.xml><?xml version="1.0" encoding="utf-8"?>
<calcChain xmlns="http://schemas.openxmlformats.org/spreadsheetml/2006/main">
  <c r="B88" i="2" l="1"/>
  <c r="B243" i="2" s="1"/>
  <c r="A88" i="2"/>
  <c r="A243" i="2" s="1"/>
  <c r="B72"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94"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06"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0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<sst xmlns="http://schemas.openxmlformats.org/spreadsheetml/2006/main" count="298" uniqueCount="172">
  <si>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</si>
  <si>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</si>
  <si>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</si>
  <si>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</si>
  <si>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</si>
  <si>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</si>
  <si>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</si>
  <si>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</si>
  <si>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</si>
  <si>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</si>
  <si>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</si>
  <si>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</si>
  <si>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</si>
  <si>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</si>
  <si>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</si>
  <si>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</si>
  <si>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</si>
  <si>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</si>
  <si>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</si>
  <si>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</si>
  <si>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</si>
  <si>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</si>
  <si>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</si>
  <si>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</si>
  <si>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</si>
  <si>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</si>
  <si>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</si>
  <si>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</si>
  <si>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</si>
  <si>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</si>
  <si>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</si>
  <si>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</si>
  <si>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</si>
  <si>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</si>
  <si>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</si>
  <si>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</si>
  <si>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</si>
  <si>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</si>
  <si>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</si>
  <si>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</si>
  <si>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</si>
  <si>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</si>
  <si>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</si>
  <si>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</si>
  <si>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</si>
  <si>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</si>
  <si>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</si>
  <si>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</si>
  <si>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</si>
  <si>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</si>
  <si>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</si>
  <si>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</si>
  <si>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</si>
  <si>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</si>
  <si>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</si>
  <si>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</si>
  <si>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06177500</t>
  </si>
  <si>
    <t>LAUQUET</t>
  </si>
  <si>
    <t>LAUQUET A COUFFOULENS</t>
  </si>
  <si>
    <t>Couffoulens</t>
  </si>
  <si>
    <t>RCS</t>
  </si>
  <si>
    <t>facultatif #</t>
  </si>
  <si>
    <t>CODE_OPERATION</t>
  </si>
  <si>
    <t>TYPO_NATIONALE</t>
  </si>
  <si>
    <t>ECOMA</t>
  </si>
  <si>
    <t>/</t>
  </si>
  <si>
    <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</si>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</sst>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26A58B4-5A02-471B-9E73-A3776E723FBF}"/>
    <cellStyle name="Normal_résultats" xfId="2" xr:uid="{57EECDF5-B4A6-4F31-9D1E-DDED48E8C9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E748-365A-485F-B3EF-3EFAA873144F}">
  <sheetPr codeName="Feuil17">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11102</v>
      </c>
      <c r="G23" s="44"/>
      <c r="H23" s="44"/>
      <c r="I23" s="44">
        <v>118</v>
      </c>
      <c r="J23" s="44" t="s">
        <v>60</v>
      </c>
      <c r="K23" s="43">
        <v>643603.04</v>
      </c>
      <c r="L23" s="43">
        <v>6228999.4299999997</v>
      </c>
      <c r="M23" s="43">
        <v>643621.71</v>
      </c>
      <c r="N23" s="43">
        <v>6229178.2699999996</v>
      </c>
      <c r="O23" s="44">
        <v>30</v>
      </c>
      <c r="P23" s="44">
        <v>169</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06177500</v>
      </c>
      <c r="B39" s="88" t="str">
        <f>C23</f>
        <v>LAUQUET</v>
      </c>
      <c r="C39" s="88" t="str">
        <f>D23</f>
        <v>LAUQUET A COUFFOULENS</v>
      </c>
      <c r="D39" s="89">
        <f>D26</f>
        <v>45119</v>
      </c>
      <c r="E39" s="90">
        <v>7.7</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c r="R41" s="59"/>
      <c r="S41" s="59"/>
      <c r="T41" s="59"/>
    </row>
    <row r="42" spans="1:20">
      <c r="A42" s="94"/>
      <c r="B42" s="94"/>
      <c r="C42" s="94"/>
      <c r="D42" s="95"/>
      <c r="E42" s="94"/>
      <c r="F42" s="91" t="s">
        <v>92</v>
      </c>
      <c r="G42" s="92" t="s">
        <v>93</v>
      </c>
      <c r="H42" s="96">
        <v>1</v>
      </c>
      <c r="I42" s="93" t="s">
        <v>94</v>
      </c>
      <c r="R42" s="59"/>
      <c r="S42" s="59"/>
      <c r="T42" s="59"/>
    </row>
    <row r="43" spans="1:20">
      <c r="A43" s="94"/>
      <c r="B43" s="94"/>
      <c r="C43" s="94"/>
      <c r="D43" s="95"/>
      <c r="E43" s="94"/>
      <c r="F43" s="91" t="s">
        <v>95</v>
      </c>
      <c r="G43" s="92" t="s">
        <v>96</v>
      </c>
      <c r="H43" s="96">
        <v>93</v>
      </c>
      <c r="I43" s="93" t="s">
        <v>97</v>
      </c>
      <c r="O43" s="4"/>
      <c r="R43" s="59"/>
      <c r="S43" s="59"/>
      <c r="T43" s="59"/>
    </row>
    <row r="44" spans="1:20">
      <c r="A44" s="94"/>
      <c r="B44" s="94"/>
      <c r="C44" s="94"/>
      <c r="D44" s="95"/>
      <c r="E44" s="94"/>
      <c r="F44" s="91" t="s">
        <v>98</v>
      </c>
      <c r="G44" s="92" t="s">
        <v>99</v>
      </c>
      <c r="H44" s="96">
        <v>1</v>
      </c>
      <c r="I44" s="93" t="s">
        <v>94</v>
      </c>
      <c r="M44" s="4"/>
      <c r="N44" s="4"/>
      <c r="O44" s="4"/>
      <c r="P44" s="4"/>
      <c r="Q44" s="4"/>
      <c r="R44" s="4"/>
      <c r="S44" s="4"/>
      <c r="T44" s="59"/>
    </row>
    <row r="45" spans="1:20">
      <c r="A45" s="94"/>
      <c r="B45" s="94"/>
      <c r="C45" s="94"/>
      <c r="D45" s="95"/>
      <c r="E45" s="94"/>
      <c r="F45" s="91" t="s">
        <v>100</v>
      </c>
      <c r="G45" s="92" t="s">
        <v>101</v>
      </c>
      <c r="H45" s="96">
        <v>1</v>
      </c>
      <c r="I45" s="93" t="s">
        <v>94</v>
      </c>
      <c r="M45" s="4"/>
      <c r="N45" s="4"/>
      <c r="O45" s="4"/>
      <c r="P45" s="4"/>
      <c r="Q45" s="4"/>
      <c r="R45" s="4"/>
      <c r="S45" s="4"/>
      <c r="T45" s="59"/>
    </row>
    <row r="46" spans="1:20">
      <c r="A46" s="94"/>
      <c r="B46" s="94"/>
      <c r="C46" s="94"/>
      <c r="D46" s="95"/>
      <c r="E46" s="94"/>
      <c r="F46" s="91" t="s">
        <v>102</v>
      </c>
      <c r="G46" s="92" t="s">
        <v>103</v>
      </c>
      <c r="H46" s="96">
        <v>1</v>
      </c>
      <c r="I46" s="93" t="s">
        <v>94</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94</v>
      </c>
      <c r="O48" s="61"/>
    </row>
    <row r="49" spans="1:20" s="4" customFormat="1">
      <c r="A49" s="94"/>
      <c r="B49" s="94"/>
      <c r="C49" s="94"/>
      <c r="D49" s="95"/>
      <c r="E49" s="94"/>
      <c r="F49" s="91" t="s">
        <v>108</v>
      </c>
      <c r="G49" s="92" t="s">
        <v>109</v>
      </c>
      <c r="H49" s="96">
        <v>1</v>
      </c>
      <c r="I49" s="93" t="s">
        <v>94</v>
      </c>
      <c r="M49" s="61"/>
      <c r="N49" s="61"/>
      <c r="O49" s="61"/>
      <c r="P49" s="61"/>
      <c r="Q49" s="61"/>
      <c r="R49" s="59"/>
      <c r="S49" s="59"/>
    </row>
    <row r="50" spans="1:20" s="4" customFormat="1">
      <c r="A50" s="94"/>
      <c r="B50" s="94"/>
      <c r="C50" s="94"/>
      <c r="D50" s="95"/>
      <c r="E50" s="94"/>
      <c r="F50" s="100" t="s">
        <v>110</v>
      </c>
      <c r="G50" s="101" t="s">
        <v>111</v>
      </c>
      <c r="H50" s="102">
        <v>1</v>
      </c>
      <c r="I50" s="93" t="s">
        <v>94</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06177500</v>
      </c>
      <c r="B66" s="125">
        <f>D26</f>
        <v>45119</v>
      </c>
      <c r="C66" s="126" t="s">
        <v>144</v>
      </c>
      <c r="D66" s="93" t="s">
        <v>93</v>
      </c>
      <c r="E66" s="93" t="s">
        <v>123</v>
      </c>
      <c r="F66" s="93" t="s">
        <v>145</v>
      </c>
      <c r="G66" s="93">
        <v>10</v>
      </c>
      <c r="H66" s="93">
        <v>1</v>
      </c>
      <c r="I66" s="93"/>
      <c r="J66" s="93"/>
      <c r="K66" s="93"/>
      <c r="T66" s="59"/>
    </row>
    <row r="67" spans="1:20">
      <c r="A67" s="127" t="str">
        <f t="shared" ref="A67:B77" si="0">+A$66</f>
        <v>06177500</v>
      </c>
      <c r="B67" s="128">
        <f t="shared" si="0"/>
        <v>45119</v>
      </c>
      <c r="C67" s="126" t="s">
        <v>146</v>
      </c>
      <c r="D67" s="93" t="s">
        <v>99</v>
      </c>
      <c r="E67" s="93" t="s">
        <v>123</v>
      </c>
      <c r="F67" s="93" t="s">
        <v>145</v>
      </c>
      <c r="G67" s="96">
        <v>20</v>
      </c>
      <c r="H67" s="93">
        <v>5</v>
      </c>
      <c r="I67" s="93"/>
      <c r="J67" s="96"/>
      <c r="K67" s="93"/>
      <c r="T67" s="59"/>
    </row>
    <row r="68" spans="1:20">
      <c r="A68" s="127" t="str">
        <f t="shared" si="0"/>
        <v>06177500</v>
      </c>
      <c r="B68" s="128">
        <f t="shared" si="0"/>
        <v>45119</v>
      </c>
      <c r="C68" s="126" t="s">
        <v>147</v>
      </c>
      <c r="D68" s="93" t="s">
        <v>101</v>
      </c>
      <c r="E68" s="93" t="s">
        <v>133</v>
      </c>
      <c r="F68" s="93" t="s">
        <v>145</v>
      </c>
      <c r="G68" s="96">
        <v>5</v>
      </c>
      <c r="H68" s="93">
        <v>2</v>
      </c>
      <c r="I68" s="93"/>
      <c r="J68" s="96"/>
      <c r="K68" s="93"/>
      <c r="T68" s="59"/>
    </row>
    <row r="69" spans="1:20">
      <c r="A69" s="127" t="str">
        <f t="shared" si="0"/>
        <v>06177500</v>
      </c>
      <c r="B69" s="128">
        <f t="shared" si="0"/>
        <v>45119</v>
      </c>
      <c r="C69" s="126" t="s">
        <v>148</v>
      </c>
      <c r="D69" s="93" t="s">
        <v>103</v>
      </c>
      <c r="E69" s="93" t="s">
        <v>123</v>
      </c>
      <c r="F69" s="93" t="s">
        <v>145</v>
      </c>
      <c r="G69" s="96">
        <v>5</v>
      </c>
      <c r="H69" s="93">
        <v>4</v>
      </c>
      <c r="I69" s="93"/>
      <c r="J69" s="96"/>
      <c r="K69" s="93"/>
      <c r="T69" s="59"/>
    </row>
    <row r="70" spans="1:20">
      <c r="A70" s="127" t="str">
        <f t="shared" si="0"/>
        <v>06177500</v>
      </c>
      <c r="B70" s="128">
        <f t="shared" si="0"/>
        <v>45119</v>
      </c>
      <c r="C70" s="126" t="s">
        <v>149</v>
      </c>
      <c r="D70" s="93" t="s">
        <v>96</v>
      </c>
      <c r="E70" s="93" t="s">
        <v>133</v>
      </c>
      <c r="F70" s="93" t="s">
        <v>150</v>
      </c>
      <c r="G70" s="96">
        <v>5</v>
      </c>
      <c r="H70" s="93">
        <v>3</v>
      </c>
      <c r="I70" s="93"/>
      <c r="J70" s="96"/>
      <c r="K70" s="93"/>
      <c r="T70" s="59"/>
    </row>
    <row r="71" spans="1:20">
      <c r="A71" s="127" t="str">
        <f t="shared" si="0"/>
        <v>06177500</v>
      </c>
      <c r="B71" s="128">
        <f t="shared" si="0"/>
        <v>45119</v>
      </c>
      <c r="C71" s="126" t="s">
        <v>151</v>
      </c>
      <c r="D71" s="93" t="s">
        <v>96</v>
      </c>
      <c r="E71" s="93" t="s">
        <v>123</v>
      </c>
      <c r="F71" s="93" t="s">
        <v>150</v>
      </c>
      <c r="G71" s="96">
        <v>10</v>
      </c>
      <c r="H71" s="93">
        <v>5</v>
      </c>
      <c r="I71" s="93"/>
      <c r="J71" s="96"/>
      <c r="K71" s="93"/>
      <c r="T71" s="59"/>
    </row>
    <row r="72" spans="1:20">
      <c r="A72" s="127" t="str">
        <f t="shared" si="0"/>
        <v>06177500</v>
      </c>
      <c r="B72" s="128">
        <f t="shared" si="0"/>
        <v>45119</v>
      </c>
      <c r="C72" s="126" t="s">
        <v>152</v>
      </c>
      <c r="D72" s="93" t="s">
        <v>96</v>
      </c>
      <c r="E72" s="93" t="s">
        <v>128</v>
      </c>
      <c r="F72" s="93" t="s">
        <v>150</v>
      </c>
      <c r="G72" s="96">
        <v>5</v>
      </c>
      <c r="H72" s="93">
        <v>4</v>
      </c>
      <c r="I72" s="93"/>
      <c r="J72" s="96"/>
      <c r="K72" s="93"/>
      <c r="T72" s="59"/>
    </row>
    <row r="73" spans="1:20">
      <c r="A73" s="127" t="str">
        <f t="shared" si="0"/>
        <v>06177500</v>
      </c>
      <c r="B73" s="128">
        <f t="shared" si="0"/>
        <v>45119</v>
      </c>
      <c r="C73" s="126" t="s">
        <v>153</v>
      </c>
      <c r="D73" s="93" t="s">
        <v>96</v>
      </c>
      <c r="E73" s="93" t="s">
        <v>133</v>
      </c>
      <c r="F73" s="93" t="s">
        <v>150</v>
      </c>
      <c r="G73" s="96">
        <v>10</v>
      </c>
      <c r="H73" s="93">
        <v>2</v>
      </c>
      <c r="I73" s="93"/>
      <c r="J73" s="96"/>
      <c r="K73" s="93"/>
      <c r="T73" s="59"/>
    </row>
    <row r="74" spans="1:20">
      <c r="A74" s="127" t="str">
        <f t="shared" si="0"/>
        <v>06177500</v>
      </c>
      <c r="B74" s="128">
        <f t="shared" si="0"/>
        <v>45119</v>
      </c>
      <c r="C74" s="126" t="s">
        <v>154</v>
      </c>
      <c r="D74" s="93" t="s">
        <v>96</v>
      </c>
      <c r="E74" s="93" t="s">
        <v>123</v>
      </c>
      <c r="F74" s="93" t="s">
        <v>155</v>
      </c>
      <c r="G74" s="96">
        <v>15</v>
      </c>
      <c r="H74" s="93">
        <v>5</v>
      </c>
      <c r="I74" s="93"/>
      <c r="J74" s="96"/>
      <c r="K74" s="93"/>
      <c r="T74" s="59"/>
    </row>
    <row r="75" spans="1:20">
      <c r="A75" s="127" t="str">
        <f t="shared" si="0"/>
        <v>06177500</v>
      </c>
      <c r="B75" s="128">
        <f t="shared" si="0"/>
        <v>45119</v>
      </c>
      <c r="C75" s="126" t="s">
        <v>156</v>
      </c>
      <c r="D75" s="93" t="s">
        <v>96</v>
      </c>
      <c r="E75" s="93" t="s">
        <v>128</v>
      </c>
      <c r="F75" s="93" t="s">
        <v>155</v>
      </c>
      <c r="G75" s="96">
        <v>5</v>
      </c>
      <c r="H75" s="93">
        <v>2</v>
      </c>
      <c r="I75" s="93"/>
      <c r="J75" s="96"/>
      <c r="K75" s="93"/>
      <c r="T75" s="59"/>
    </row>
    <row r="76" spans="1:20">
      <c r="A76" s="127" t="str">
        <f t="shared" si="0"/>
        <v>06177500</v>
      </c>
      <c r="B76" s="128">
        <f t="shared" si="0"/>
        <v>45119</v>
      </c>
      <c r="C76" s="126" t="s">
        <v>157</v>
      </c>
      <c r="D76" s="93" t="s">
        <v>96</v>
      </c>
      <c r="E76" s="93" t="s">
        <v>133</v>
      </c>
      <c r="F76" s="93" t="s">
        <v>155</v>
      </c>
      <c r="G76" s="96">
        <v>10</v>
      </c>
      <c r="H76" s="93">
        <v>2</v>
      </c>
      <c r="I76" s="93"/>
      <c r="J76" s="96"/>
      <c r="K76" s="93"/>
      <c r="T76" s="59"/>
    </row>
    <row r="77" spans="1:20">
      <c r="A77" s="127" t="str">
        <f t="shared" si="0"/>
        <v>06177500</v>
      </c>
      <c r="B77" s="128">
        <f t="shared" si="0"/>
        <v>45119</v>
      </c>
      <c r="C77" s="126" t="s">
        <v>158</v>
      </c>
      <c r="D77" s="93" t="s">
        <v>96</v>
      </c>
      <c r="E77" s="93" t="s">
        <v>123</v>
      </c>
      <c r="F77" s="93" t="s">
        <v>155</v>
      </c>
      <c r="G77" s="96">
        <v>15</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06177500</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06177500</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06177500</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06177500</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06177500</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06177500</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06177500</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06177500</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06177500</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06177500</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06177500</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06177500</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06177500</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06177500</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06177500</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06177500</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06177500</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06177500</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06177500</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06177500</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06177500</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06177500</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06177500</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06177500</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06177500</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06177500</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06177500</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06177500</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06177500</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06177500</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06177500</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06177500</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06177500</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06177500</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06177500</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06177500</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06177500</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06177500</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06177500</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06177500</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06177500</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06177500</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06177500</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06177500</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06177500</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06177500</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06177500</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06177500</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06177500</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06177500</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06177500</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06177500</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06177500</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06177500</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06177500</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06177500</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06177500</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06177500</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06177500</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06177500</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06177500</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06177500</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06177500</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06177500</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06177500</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06177500</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06177500</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06177500</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06177500</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06177500</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06177500</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06177500</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06177500</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06177500</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06177500</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06177500</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06177500</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06177500</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06177500</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06177500</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06177500</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06177500</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06177500</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06177500</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06177500</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06177500</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06177500</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06177500</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06177500</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06177500</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06177500</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06177500</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06177500</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06177500</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06177500</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06177500</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06177500</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06177500</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06177500</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06177500</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06177500</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06177500</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06177500</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06177500</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06177500</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06177500</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06177500</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06177500</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06177500</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06177500</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06177500</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06177500</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06177500</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06177500</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06177500</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06177500</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06177500</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06177500</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06177500</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06177500</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06177500</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06177500</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06177500</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06177500</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06177500</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06177500</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06177500</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06177500</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06177500</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06177500</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06177500</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06177500</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06177500</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06177500</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06177500</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06177500</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06177500</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06177500</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06177500</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06177500</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06177500</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06177500</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06177500</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06177500</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06177500</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06177500</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06177500</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06177500</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06177500</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06177500</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06177500</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06177500</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06177500</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06177500</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06177500</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06177500</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525F252-43E3-4A99-8517-9C6FB600F1B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C09B9D8-3DDD-48EE-8A96-95B2593D8A94}">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4E4DC2C-F447-452A-9C2A-294722F7B24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ED37FF6E-52AC-434B-9BAC-4982744EA471}">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ECFEAA9-9670-4941-B2BF-E1ACAEEB8E59}">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75193721-B76C-42EE-814F-6886136DBAC6}">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B8B67B0-DDCD-48DB-B859-2036D3A9CAD1}">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FA0DB4D-B761-4C51-B70E-533C1AA0B029}">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AACE0C1B-FE03-4155-A105-4903E1A7BE6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D9090F1-8237-4A45-8A2E-56CB9BF4E69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CBE19B4-5393-4EAF-A034-B38A8414166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70B9169-3ACA-4B39-BDC2-689934D95B1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849894E-0A9E-4E53-B7AE-FA48C5BB586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4FA73A5-FD72-45D5-BAE0-625DCF65D07F}">
      <formula1>#REF!</formula1>
    </dataValidation>
    <dataValidation type="list" allowBlank="1" errorTitle="Codage SANDRE svp" sqref="E66:E77" xr:uid="{0831FBF7-2516-40AF-A1A5-B9ED18DE92BF}">
      <formula1>"N1, N3, N5 , N6"</formula1>
    </dataValidation>
    <dataValidation type="list" allowBlank="1" showInputMessage="1" sqref="D67:D77" xr:uid="{46635007-A6A6-4A26-9E79-A33CE8BB9785}">
      <formula1>"S1, S2, S3, S9, S10, S11, S18, S24, S25, S28, S29, S30"</formula1>
    </dataValidation>
    <dataValidation allowBlank="1" showErrorMessage="1" errorTitle="Altitude en mètres" sqref="K23:N23" xr:uid="{7D15DF0A-AD7D-4758-A4AD-597451E7B234}"/>
    <dataValidation type="list" allowBlank="1" errorTitle="Bocal de regroupement" sqref="F66:F77" xr:uid="{B530B74F-2AAE-490A-BFC9-86D6A741C1EC}">
      <formula1>"PhA , PhB, PhC"</formula1>
    </dataValidation>
    <dataValidation type="list" allowBlank="1" errorTitle="Intensité du comatage de 0 à 5" sqref="H66:H77" xr:uid="{A4AA18E3-4FA0-4CEA-93FC-9DFB6B2B907F}">
      <formula1>"0, 1, 2, 3, 4, 5"</formula1>
    </dataValidation>
    <dataValidation type="list" allowBlank="1" errorTitle="Stabilité ou non du substrat" sqref="I66:I77" xr:uid="{3E4C9EA7-3B68-4037-B62F-BDAD5F690A55}">
      <formula1>"stable , moyennement stable , instable"</formula1>
    </dataValidation>
    <dataValidation type="list" allowBlank="1" errorTitle="Abondance végétation de 0 à 5" sqref="K66:K77" xr:uid="{43FD2717-F215-4165-B214-3DAEAEEF801B}">
      <formula1>"0, 1, 2, 3, 4, 5"</formula1>
    </dataValidation>
    <dataValidation type="list" allowBlank="1" errorTitle="Choisir une des 4 catégories" error="Vous devez indiquer une des 4 catégories de la liste déroulante" sqref="I39:I50" xr:uid="{368D898E-0BB5-4F5D-8B8A-CB8058A0FAB5}">
      <formula1>"D, M, MNR, P"</formula1>
    </dataValidation>
    <dataValidation type="list" allowBlank="1" sqref="D66" xr:uid="{AC6CD72C-9B05-49B2-B89B-34D245282E9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5CE69C9-5E1F-4594-9D64-193862549438}">
      <formula1>$R$2:$R$29</formula1>
    </dataValidation>
    <dataValidation type="textLength" allowBlank="1" showInputMessage="1" showErrorMessage="1" error="Le code Sandre de la station est composé de 8 caractères numériques" sqref="B23" xr:uid="{63209369-617D-423A-B2D8-577595B8862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1D44DD9-DA7C-4291-B86F-6F63489A2AD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5593BCF-1D30-4D12-84A3-3AF1DA03B5F9}">
      <formula1>0</formula1>
      <formula2>14</formula2>
    </dataValidation>
    <dataValidation type="textLength" allowBlank="1" showInputMessage="1" showErrorMessage="1" errorTitle="Code Sandre point de prélèvement" error="limité à 3 caractères numériques" sqref="C26" xr:uid="{9A720227-E44D-4FB1-9F02-D0E91708683A}">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2023-08-09T16:12:33Z</dcterms:created>
  <dcterms:modified xsi:type="dcterms:W3CDTF">2023-08-09T16:12:34Z</dcterms:modified>
</cp:coreProperties>
</file>