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E1CAE93F-342F-4A71-A7E5-8B46C636B7AC}" xr6:coauthVersionLast="47" xr6:coauthVersionMax="47" xr10:uidLastSave="{00000000-0000-0000-0000-000000000000}"/>
  <bookViews>
    <workbookView xWindow="-108" yWindow="-108" windowWidth="23256" windowHeight="12456" xr2:uid="{DC43AF20-D625-4AE3-A8A2-874419BAEB8E}"/>
  </bookViews>
  <sheets>
    <sheet name="06177949"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<sst xmlns="http://schemas.openxmlformats.org/spreadsheetml/2006/main" count="299" uniqueCount="172">
  <si>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</si>
  <si>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</si>
  <si>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</si>
  <si>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</si>
  <si>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</si>
  <si>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</si>
  <si>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</si>
  <si>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</si>
  <si>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</si>
  <si>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</si>
  <si>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</si>
  <si>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</si>
  <si>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</si>
  <si>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</si>
  <si>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</si>
  <si>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</si>
  <si>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</si>
  <si>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</si>
  <si>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</si>
  <si>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</si>
  <si>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</si>
  <si>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</si>
  <si>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</si>
  <si>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</si>
  <si>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</si>
  <si>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</si>
  <si>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</si>
  <si>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</si>
  <si>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</si>
  <si>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</si>
  <si>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</si>
  <si>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</si>
  <si>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</si>
  <si>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</si>
  <si>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</si>
  <si>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</si>
  <si>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</si>
  <si>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</si>
  <si>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</si>
  <si>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</si>
  <si>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</si>
  <si>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</si>
  <si>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</si>
  <si>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</si>
  <si>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</si>
  <si>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</si>
  <si>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</si>
  <si>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</si>
  <si>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</si>
  <si>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</si>
  <si>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</si>
  <si>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</si>
  <si>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</si>
  <si>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</si>
  <si>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</si>
  <si>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</si>
  <si>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06177949</t>
  </si>
  <si>
    <t>MIGARONNE</t>
  </si>
  <si>
    <t>MIGARONNE A VILLESPY</t>
  </si>
  <si>
    <t>Villespy</t>
  </si>
  <si>
    <t>RCO</t>
  </si>
  <si>
    <t>facultatif #</t>
  </si>
  <si>
    <t>CODE_OPERATION</t>
  </si>
  <si>
    <t>TYPO_NATIONALE</t>
  </si>
  <si>
    <t>ECOMA</t>
  </si>
  <si>
    <t>/</t>
  </si>
  <si>
    <t>TP3</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</si>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</sst>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2D10A9A-DF2C-41D7-B330-166788DDF207}"/>
    <cellStyle name="Normal_résultats" xfId="2" xr:uid="{000B20C0-47BF-47EA-AC50-446AE558C8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0BC1-A3F3-42AC-8A47-BDC47BE5AFA1}">
  <sheetPr codeName="Feuil26">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11439</v>
      </c>
      <c r="G23" s="44"/>
      <c r="H23" s="44"/>
      <c r="I23" s="44">
        <v>171</v>
      </c>
      <c r="J23" s="44" t="s">
        <v>60</v>
      </c>
      <c r="K23" s="43">
        <v>626870.61</v>
      </c>
      <c r="L23" s="43">
        <v>6246498.4000000004</v>
      </c>
      <c r="M23" s="43">
        <v>626863.43999999994</v>
      </c>
      <c r="N23" s="43">
        <v>6246439.5599999996</v>
      </c>
      <c r="O23" s="44">
        <v>5.2</v>
      </c>
      <c r="P23" s="44">
        <v>81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06177949</v>
      </c>
      <c r="B39" s="88" t="str">
        <f>C23</f>
        <v>MIGARONNE</v>
      </c>
      <c r="C39" s="88" t="str">
        <f>D23</f>
        <v>MIGARONNE A VILLESPY</v>
      </c>
      <c r="D39" s="89">
        <f>D26</f>
        <v>45119</v>
      </c>
      <c r="E39" s="90">
        <v>1.5</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v>94</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1</v>
      </c>
      <c r="I45" s="93" t="s">
        <v>92</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v>1</v>
      </c>
      <c r="I47" s="93" t="s">
        <v>92</v>
      </c>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92</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06177949</v>
      </c>
      <c r="B66" s="125">
        <f>D26</f>
        <v>45119</v>
      </c>
      <c r="C66" s="126" t="s">
        <v>144</v>
      </c>
      <c r="D66" s="93" t="s">
        <v>91</v>
      </c>
      <c r="E66" s="93" t="s">
        <v>123</v>
      </c>
      <c r="F66" s="93" t="s">
        <v>145</v>
      </c>
      <c r="G66" s="93">
        <v>15</v>
      </c>
      <c r="H66" s="93" t="s">
        <v>65</v>
      </c>
      <c r="I66" s="93"/>
      <c r="J66" s="93"/>
      <c r="K66" s="93"/>
      <c r="T66" s="59"/>
    </row>
    <row r="67" spans="1:20">
      <c r="A67" s="127" t="str">
        <f t="shared" ref="A67:B77" si="0">+A$66</f>
        <v>06177949</v>
      </c>
      <c r="B67" s="128">
        <f t="shared" si="0"/>
        <v>45119</v>
      </c>
      <c r="C67" s="126" t="s">
        <v>146</v>
      </c>
      <c r="D67" s="93" t="s">
        <v>94</v>
      </c>
      <c r="E67" s="93" t="s">
        <v>123</v>
      </c>
      <c r="F67" s="93" t="s">
        <v>145</v>
      </c>
      <c r="G67" s="96">
        <v>10</v>
      </c>
      <c r="H67" s="93">
        <v>4</v>
      </c>
      <c r="I67" s="93"/>
      <c r="J67" s="96"/>
      <c r="K67" s="93"/>
      <c r="T67" s="59"/>
    </row>
    <row r="68" spans="1:20">
      <c r="A68" s="127" t="str">
        <f t="shared" si="0"/>
        <v>06177949</v>
      </c>
      <c r="B68" s="128">
        <f t="shared" si="0"/>
        <v>45119</v>
      </c>
      <c r="C68" s="126" t="s">
        <v>147</v>
      </c>
      <c r="D68" s="93" t="s">
        <v>101</v>
      </c>
      <c r="E68" s="93" t="s">
        <v>128</v>
      </c>
      <c r="F68" s="93" t="s">
        <v>145</v>
      </c>
      <c r="G68" s="96">
        <v>15</v>
      </c>
      <c r="H68" s="93">
        <v>1</v>
      </c>
      <c r="I68" s="93"/>
      <c r="J68" s="96"/>
      <c r="K68" s="93"/>
      <c r="T68" s="59"/>
    </row>
    <row r="69" spans="1:20">
      <c r="A69" s="127" t="str">
        <f t="shared" si="0"/>
        <v>06177949</v>
      </c>
      <c r="B69" s="128">
        <f t="shared" si="0"/>
        <v>45119</v>
      </c>
      <c r="C69" s="126" t="s">
        <v>148</v>
      </c>
      <c r="D69" s="93" t="s">
        <v>105</v>
      </c>
      <c r="E69" s="93" t="s">
        <v>123</v>
      </c>
      <c r="F69" s="93" t="s">
        <v>145</v>
      </c>
      <c r="G69" s="96">
        <v>15</v>
      </c>
      <c r="H69" s="93" t="s">
        <v>65</v>
      </c>
      <c r="I69" s="93"/>
      <c r="J69" s="96"/>
      <c r="K69" s="93"/>
      <c r="T69" s="59"/>
    </row>
    <row r="70" spans="1:20">
      <c r="A70" s="127" t="str">
        <f t="shared" si="0"/>
        <v>06177949</v>
      </c>
      <c r="B70" s="128">
        <f t="shared" si="0"/>
        <v>45119</v>
      </c>
      <c r="C70" s="126" t="s">
        <v>149</v>
      </c>
      <c r="D70" s="93" t="s">
        <v>96</v>
      </c>
      <c r="E70" s="93" t="s">
        <v>128</v>
      </c>
      <c r="F70" s="93" t="s">
        <v>150</v>
      </c>
      <c r="G70" s="96">
        <v>10</v>
      </c>
      <c r="H70" s="93">
        <v>4</v>
      </c>
      <c r="I70" s="93"/>
      <c r="J70" s="96"/>
      <c r="K70" s="93"/>
      <c r="T70" s="59"/>
    </row>
    <row r="71" spans="1:20">
      <c r="A71" s="127" t="str">
        <f t="shared" si="0"/>
        <v>06177949</v>
      </c>
      <c r="B71" s="128">
        <f t="shared" si="0"/>
        <v>45119</v>
      </c>
      <c r="C71" s="126" t="s">
        <v>151</v>
      </c>
      <c r="D71" s="93" t="s">
        <v>96</v>
      </c>
      <c r="E71" s="93" t="s">
        <v>123</v>
      </c>
      <c r="F71" s="93" t="s">
        <v>150</v>
      </c>
      <c r="G71" s="96">
        <v>15</v>
      </c>
      <c r="H71" s="93">
        <v>4</v>
      </c>
      <c r="I71" s="93"/>
      <c r="J71" s="96"/>
      <c r="K71" s="93"/>
      <c r="T71" s="59"/>
    </row>
    <row r="72" spans="1:20">
      <c r="A72" s="127" t="str">
        <f t="shared" si="0"/>
        <v>06177949</v>
      </c>
      <c r="B72" s="128">
        <f t="shared" si="0"/>
        <v>45119</v>
      </c>
      <c r="C72" s="126" t="s">
        <v>152</v>
      </c>
      <c r="D72" s="93" t="s">
        <v>96</v>
      </c>
      <c r="E72" s="93" t="s">
        <v>133</v>
      </c>
      <c r="F72" s="93" t="s">
        <v>150</v>
      </c>
      <c r="G72" s="96">
        <v>5</v>
      </c>
      <c r="H72" s="93">
        <v>4</v>
      </c>
      <c r="I72" s="93"/>
      <c r="J72" s="96"/>
      <c r="K72" s="93"/>
      <c r="T72" s="59"/>
    </row>
    <row r="73" spans="1:20">
      <c r="A73" s="127" t="str">
        <f t="shared" si="0"/>
        <v>06177949</v>
      </c>
      <c r="B73" s="128">
        <f t="shared" si="0"/>
        <v>45119</v>
      </c>
      <c r="C73" s="126" t="s">
        <v>153</v>
      </c>
      <c r="D73" s="93" t="s">
        <v>96</v>
      </c>
      <c r="E73" s="93" t="s">
        <v>128</v>
      </c>
      <c r="F73" s="93" t="s">
        <v>150</v>
      </c>
      <c r="G73" s="96">
        <v>15</v>
      </c>
      <c r="H73" s="93">
        <v>4</v>
      </c>
      <c r="I73" s="93"/>
      <c r="J73" s="96"/>
      <c r="K73" s="93"/>
      <c r="T73" s="59"/>
    </row>
    <row r="74" spans="1:20">
      <c r="A74" s="127" t="str">
        <f t="shared" si="0"/>
        <v>06177949</v>
      </c>
      <c r="B74" s="128">
        <f t="shared" si="0"/>
        <v>45119</v>
      </c>
      <c r="C74" s="126" t="s">
        <v>154</v>
      </c>
      <c r="D74" s="93" t="s">
        <v>96</v>
      </c>
      <c r="E74" s="93" t="s">
        <v>123</v>
      </c>
      <c r="F74" s="93" t="s">
        <v>155</v>
      </c>
      <c r="G74" s="96">
        <v>25</v>
      </c>
      <c r="H74" s="93">
        <v>4</v>
      </c>
      <c r="I74" s="93"/>
      <c r="J74" s="96"/>
      <c r="K74" s="93"/>
      <c r="T74" s="59"/>
    </row>
    <row r="75" spans="1:20">
      <c r="A75" s="127" t="str">
        <f t="shared" si="0"/>
        <v>06177949</v>
      </c>
      <c r="B75" s="128">
        <f t="shared" si="0"/>
        <v>45119</v>
      </c>
      <c r="C75" s="126" t="s">
        <v>156</v>
      </c>
      <c r="D75" s="93" t="s">
        <v>96</v>
      </c>
      <c r="E75" s="93" t="s">
        <v>133</v>
      </c>
      <c r="F75" s="93" t="s">
        <v>155</v>
      </c>
      <c r="G75" s="96">
        <v>10</v>
      </c>
      <c r="H75" s="93">
        <v>4</v>
      </c>
      <c r="I75" s="93"/>
      <c r="J75" s="96"/>
      <c r="K75" s="93"/>
      <c r="T75" s="59"/>
    </row>
    <row r="76" spans="1:20">
      <c r="A76" s="127" t="str">
        <f t="shared" si="0"/>
        <v>06177949</v>
      </c>
      <c r="B76" s="128">
        <f t="shared" si="0"/>
        <v>45119</v>
      </c>
      <c r="C76" s="126" t="s">
        <v>157</v>
      </c>
      <c r="D76" s="93" t="s">
        <v>96</v>
      </c>
      <c r="E76" s="93" t="s">
        <v>128</v>
      </c>
      <c r="F76" s="93" t="s">
        <v>155</v>
      </c>
      <c r="G76" s="96">
        <v>15</v>
      </c>
      <c r="H76" s="93">
        <v>4</v>
      </c>
      <c r="I76" s="93"/>
      <c r="J76" s="96"/>
      <c r="K76" s="93"/>
      <c r="T76" s="59"/>
    </row>
    <row r="77" spans="1:20">
      <c r="A77" s="127" t="str">
        <f t="shared" si="0"/>
        <v>06177949</v>
      </c>
      <c r="B77" s="128">
        <f t="shared" si="0"/>
        <v>45119</v>
      </c>
      <c r="C77" s="126" t="s">
        <v>158</v>
      </c>
      <c r="D77" s="93" t="s">
        <v>96</v>
      </c>
      <c r="E77" s="93" t="s">
        <v>123</v>
      </c>
      <c r="F77" s="93" t="s">
        <v>155</v>
      </c>
      <c r="G77" s="96">
        <v>40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06177949</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06177949</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06177949</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06177949</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06177949</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06177949</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06177949</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06177949</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06177949</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06177949</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06177949</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06177949</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06177949</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06177949</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06177949</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06177949</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06177949</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06177949</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06177949</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06177949</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06177949</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06177949</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06177949</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06177949</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06177949</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06177949</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06177949</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06177949</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06177949</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06177949</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06177949</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06177949</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06177949</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06177949</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06177949</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06177949</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06177949</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06177949</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06177949</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06177949</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06177949</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06177949</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06177949</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06177949</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06177949</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06177949</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06177949</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06177949</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06177949</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06177949</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06177949</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06177949</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06177949</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06177949</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06177949</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06177949</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06177949</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06177949</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06177949</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06177949</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06177949</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06177949</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06177949</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06177949</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06177949</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06177949</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06177949</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06177949</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06177949</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06177949</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06177949</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06177949</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06177949</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06177949</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06177949</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06177949</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06177949</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06177949</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06177949</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06177949</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06177949</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06177949</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06177949</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06177949</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06177949</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06177949</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06177949</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06177949</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06177949</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06177949</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06177949</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06177949</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06177949</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06177949</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06177949</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06177949</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06177949</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06177949</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06177949</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06177949</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06177949</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06177949</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06177949</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06177949</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06177949</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06177949</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06177949</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06177949</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06177949</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06177949</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06177949</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06177949</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06177949</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06177949</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06177949</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06177949</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06177949</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06177949</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06177949</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06177949</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06177949</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06177949</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06177949</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06177949</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06177949</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06177949</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06177949</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06177949</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06177949</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06177949</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06177949</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06177949</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06177949</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06177949</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06177949</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06177949</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06177949</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06177949</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06177949</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06177949</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06177949</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06177949</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06177949</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06177949</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06177949</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06177949</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06177949</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06177949</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06177949</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06177949</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06177949</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06177949</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06177949</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06177949</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06177949</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06177949</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EF61BA6-5F6B-43C4-985D-63C8C7BE92C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32FAC39-3356-4743-AC18-8B2FBA6DE17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FB9404B-3ACA-44EA-97C7-DB7E306F64FD}">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C230A9E-BA76-4A80-9F71-95F2589C185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3370051-61AC-4423-9EB2-38F9457735C9}">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FE92BBD-99A1-4771-AE7E-C4CAC8BBD2D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F8E9DAC7-D97D-40C2-B0F8-2F9AE87B818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4301242-1081-4570-83BA-F2A400A1C0D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40C7D27-A8B0-42F0-8C23-711DC470F40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83D076A7-C395-43B7-AAEC-2D7416586AC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9824D4D-FAE0-4EB8-B25D-81AA08103DF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79338053-38B3-4DA6-B191-38521F218E25}">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48A9478-B5E3-4C13-B556-20E005C0EE3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E51E6E0E-731F-4781-ADF7-EE5C6229AB51}">
      <formula1>#REF!</formula1>
    </dataValidation>
    <dataValidation type="list" allowBlank="1" errorTitle="Codage SANDRE svp" sqref="E66:E77" xr:uid="{5DD279E3-7433-42C0-908D-525E1129754A}">
      <formula1>"N1, N3, N5 , N6"</formula1>
    </dataValidation>
    <dataValidation type="list" allowBlank="1" showInputMessage="1" sqref="D67:D77" xr:uid="{CBDDFFE7-CD30-44EF-BC9F-DFED27E2517C}">
      <formula1>"S1, S2, S3, S9, S10, S11, S18, S24, S25, S28, S29, S30"</formula1>
    </dataValidation>
    <dataValidation allowBlank="1" showErrorMessage="1" errorTitle="Altitude en mètres" sqref="K23:N23" xr:uid="{CB547F39-95E4-4DEA-9565-D52B71A233C6}"/>
    <dataValidation type="list" allowBlank="1" errorTitle="Bocal de regroupement" sqref="F66:F77" xr:uid="{1327657F-5EE6-4AFB-BAE2-87C3A84071E5}">
      <formula1>"PhA , PhB, PhC"</formula1>
    </dataValidation>
    <dataValidation type="list" allowBlank="1" errorTitle="Intensité du comatage de 0 à 5" sqref="H66:H77" xr:uid="{17E17E23-A093-420A-BD87-F6E76E127EB8}">
      <formula1>"0, 1, 2, 3, 4, 5"</formula1>
    </dataValidation>
    <dataValidation type="list" allowBlank="1" errorTitle="Stabilité ou non du substrat" sqref="I66:I77" xr:uid="{E71F4B1B-24EE-4A82-A595-ACF22EEA243E}">
      <formula1>"stable , moyennement stable , instable"</formula1>
    </dataValidation>
    <dataValidation type="list" allowBlank="1" errorTitle="Abondance végétation de 0 à 5" sqref="K66:K77" xr:uid="{104054F9-04F3-4595-A6BD-9C6D4CFBF4A7}">
      <formula1>"0, 1, 2, 3, 4, 5"</formula1>
    </dataValidation>
    <dataValidation type="list" allowBlank="1" errorTitle="Choisir une des 4 catégories" error="Vous devez indiquer une des 4 catégories de la liste déroulante" sqref="I39:I50" xr:uid="{77F50D5B-9489-4466-B227-ACD2F4CD5EBB}">
      <formula1>"D, M, MNR, P"</formula1>
    </dataValidation>
    <dataValidation type="list" allowBlank="1" sqref="D66" xr:uid="{08AFA990-67DF-46CE-9DD1-F9391EA13A0F}">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2FCDF30-40DB-4B63-9AD6-24D57E72CBCA}">
      <formula1>$R$2:$R$29</formula1>
    </dataValidation>
    <dataValidation type="textLength" allowBlank="1" showInputMessage="1" showErrorMessage="1" error="Le code Sandre de la station est composé de 8 caractères numériques" sqref="B23" xr:uid="{10EF4C72-2651-4E3F-B261-4F0F0D7390C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CC612DE-57F6-4EEB-89E5-ED5263EC638A}">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8CD548E-3CB7-4006-8069-5ABAE73CE7A2}">
      <formula1>0</formula1>
      <formula2>14</formula2>
    </dataValidation>
    <dataValidation type="textLength" allowBlank="1" showInputMessage="1" showErrorMessage="1" errorTitle="Code Sandre point de prélèvement" error="limité à 3 caractères numériques" sqref="C26" xr:uid="{58C573DA-8AA5-49CD-99DE-491E7247227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2023-08-09T16:12:48Z</dcterms:created>
  <dcterms:modified xsi:type="dcterms:W3CDTF">2023-08-09T16:12:50Z</dcterms:modified>
</cp:coreProperties>
</file>