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213400_CASALUNA\"/>
    </mc:Choice>
  </mc:AlternateContent>
  <xr:revisionPtr revIDLastSave="0" documentId="13_ncr:1_{C218C3C0-0B2B-4030-92B0-5C3501D70531}" xr6:coauthVersionLast="36" xr6:coauthVersionMax="36" xr10:uidLastSave="{00000000-0000-0000-0000-000000000000}"/>
  <bookViews>
    <workbookView xWindow="0" yWindow="0" windowWidth="28800" windowHeight="12075" xr2:uid="{C4BE1046-5074-4396-A10D-CD5C442DBA8E}"/>
  </bookViews>
  <sheets>
    <sheet name="InvertebresIRSTEA" sheetId="1" r:id="rId1"/>
  </sheets>
  <externalReferences>
    <externalReference r:id="rId2"/>
    <externalReference r:id="rId3"/>
  </externalReferences>
  <definedNames>
    <definedName name="antoine">"NA()"</definedName>
    <definedName name="cofrac">IF([1]SaisieRapportEssai!XEU1048551="oui",[2]image!A1,"")</definedName>
    <definedName name="maliste">"NA()"</definedName>
    <definedName name="maliste3">"NA()"</definedName>
    <definedName name="périphyton">"NA()"</definedName>
    <definedName name="PhotoCofrac">IF([1]SaisieRapportEssai!XFA1048507="oui",image2,"")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C243" i="1"/>
  <c r="D243" i="1" s="1"/>
  <c r="G242" i="1"/>
  <c r="F242" i="1"/>
  <c r="E242" i="1"/>
  <c r="C242" i="1"/>
  <c r="D242" i="1" s="1"/>
  <c r="G241" i="1"/>
  <c r="F241" i="1"/>
  <c r="E241" i="1"/>
  <c r="C241" i="1"/>
  <c r="D241" i="1" s="1"/>
  <c r="G240" i="1"/>
  <c r="F240" i="1"/>
  <c r="E240" i="1"/>
  <c r="C240" i="1"/>
  <c r="D240" i="1" s="1"/>
  <c r="G239" i="1"/>
  <c r="F239" i="1"/>
  <c r="E239" i="1"/>
  <c r="D239" i="1"/>
  <c r="C239" i="1"/>
  <c r="G238" i="1"/>
  <c r="F238" i="1"/>
  <c r="E238" i="1"/>
  <c r="C238" i="1"/>
  <c r="D238" i="1" s="1"/>
  <c r="G237" i="1"/>
  <c r="F237" i="1"/>
  <c r="E237" i="1"/>
  <c r="C237" i="1"/>
  <c r="D237" i="1" s="1"/>
  <c r="G236" i="1"/>
  <c r="F236" i="1"/>
  <c r="E236" i="1"/>
  <c r="C236" i="1"/>
  <c r="D236" i="1" s="1"/>
  <c r="G235" i="1"/>
  <c r="F235" i="1"/>
  <c r="E235" i="1"/>
  <c r="C235" i="1"/>
  <c r="D235" i="1" s="1"/>
  <c r="G234" i="1"/>
  <c r="F234" i="1"/>
  <c r="E234" i="1"/>
  <c r="C234" i="1"/>
  <c r="D234" i="1" s="1"/>
  <c r="G233" i="1"/>
  <c r="F233" i="1"/>
  <c r="E233" i="1"/>
  <c r="C233" i="1"/>
  <c r="D233" i="1" s="1"/>
  <c r="G232" i="1"/>
  <c r="F232" i="1"/>
  <c r="E232" i="1"/>
  <c r="C232" i="1"/>
  <c r="D232" i="1" s="1"/>
  <c r="G231" i="1"/>
  <c r="F231" i="1"/>
  <c r="E231" i="1"/>
  <c r="C231" i="1"/>
  <c r="D231" i="1" s="1"/>
  <c r="G230" i="1"/>
  <c r="F230" i="1"/>
  <c r="E230" i="1"/>
  <c r="C230" i="1"/>
  <c r="D230" i="1" s="1"/>
  <c r="G229" i="1"/>
  <c r="F229" i="1"/>
  <c r="E229" i="1"/>
  <c r="D229" i="1"/>
  <c r="C229" i="1"/>
  <c r="G228" i="1"/>
  <c r="F228" i="1"/>
  <c r="E228" i="1"/>
  <c r="C228" i="1"/>
  <c r="D228" i="1" s="1"/>
  <c r="G227" i="1"/>
  <c r="F227" i="1"/>
  <c r="E227" i="1"/>
  <c r="D227" i="1"/>
  <c r="C227" i="1"/>
  <c r="G226" i="1"/>
  <c r="F226" i="1"/>
  <c r="E226" i="1"/>
  <c r="C226" i="1"/>
  <c r="D226" i="1" s="1"/>
  <c r="G225" i="1"/>
  <c r="F225" i="1"/>
  <c r="E225" i="1"/>
  <c r="C225" i="1"/>
  <c r="D225" i="1" s="1"/>
  <c r="G224" i="1"/>
  <c r="F224" i="1"/>
  <c r="E224" i="1"/>
  <c r="C224" i="1"/>
  <c r="D224" i="1" s="1"/>
  <c r="G223" i="1"/>
  <c r="F223" i="1"/>
  <c r="E223" i="1"/>
  <c r="D223" i="1"/>
  <c r="C223" i="1"/>
  <c r="G222" i="1"/>
  <c r="F222" i="1"/>
  <c r="E222" i="1"/>
  <c r="C222" i="1"/>
  <c r="D222" i="1" s="1"/>
  <c r="G221" i="1"/>
  <c r="F221" i="1"/>
  <c r="E221" i="1"/>
  <c r="C221" i="1"/>
  <c r="D221" i="1" s="1"/>
  <c r="G220" i="1"/>
  <c r="F220" i="1"/>
  <c r="E220" i="1"/>
  <c r="C220" i="1"/>
  <c r="D220" i="1" s="1"/>
  <c r="G219" i="1"/>
  <c r="F219" i="1"/>
  <c r="E219" i="1"/>
  <c r="C219" i="1"/>
  <c r="D219" i="1" s="1"/>
  <c r="G218" i="1"/>
  <c r="F218" i="1"/>
  <c r="E218" i="1"/>
  <c r="C218" i="1"/>
  <c r="D218" i="1" s="1"/>
  <c r="G217" i="1"/>
  <c r="F217" i="1"/>
  <c r="E217" i="1"/>
  <c r="C217" i="1"/>
  <c r="D217" i="1" s="1"/>
  <c r="G216" i="1"/>
  <c r="F216" i="1"/>
  <c r="E216" i="1"/>
  <c r="D216" i="1"/>
  <c r="C216" i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D213" i="1"/>
  <c r="C213" i="1"/>
  <c r="G212" i="1"/>
  <c r="F212" i="1"/>
  <c r="E212" i="1"/>
  <c r="C212" i="1"/>
  <c r="D212" i="1" s="1"/>
  <c r="G211" i="1"/>
  <c r="F211" i="1"/>
  <c r="E211" i="1"/>
  <c r="D211" i="1"/>
  <c r="C211" i="1"/>
  <c r="G210" i="1"/>
  <c r="F210" i="1"/>
  <c r="E210" i="1"/>
  <c r="C210" i="1"/>
  <c r="D210" i="1" s="1"/>
  <c r="G209" i="1"/>
  <c r="F209" i="1"/>
  <c r="E209" i="1"/>
  <c r="C209" i="1"/>
  <c r="D209" i="1" s="1"/>
  <c r="G208" i="1"/>
  <c r="F208" i="1"/>
  <c r="E208" i="1"/>
  <c r="C208" i="1"/>
  <c r="D208" i="1" s="1"/>
  <c r="G207" i="1"/>
  <c r="F207" i="1"/>
  <c r="E207" i="1"/>
  <c r="C207" i="1"/>
  <c r="D207" i="1" s="1"/>
  <c r="G206" i="1"/>
  <c r="F206" i="1"/>
  <c r="E206" i="1"/>
  <c r="C206" i="1"/>
  <c r="D206" i="1" s="1"/>
  <c r="G205" i="1"/>
  <c r="F205" i="1"/>
  <c r="E205" i="1"/>
  <c r="C205" i="1"/>
  <c r="D205" i="1" s="1"/>
  <c r="G204" i="1"/>
  <c r="F204" i="1"/>
  <c r="E204" i="1"/>
  <c r="C204" i="1"/>
  <c r="D204" i="1" s="1"/>
  <c r="G203" i="1"/>
  <c r="F203" i="1"/>
  <c r="E203" i="1"/>
  <c r="C203" i="1"/>
  <c r="D203" i="1" s="1"/>
  <c r="G202" i="1"/>
  <c r="F202" i="1"/>
  <c r="E202" i="1"/>
  <c r="C202" i="1"/>
  <c r="D202" i="1" s="1"/>
  <c r="G201" i="1"/>
  <c r="F201" i="1"/>
  <c r="E201" i="1"/>
  <c r="C201" i="1"/>
  <c r="D201" i="1" s="1"/>
  <c r="G200" i="1"/>
  <c r="F200" i="1"/>
  <c r="E200" i="1"/>
  <c r="D200" i="1"/>
  <c r="C200" i="1"/>
  <c r="G199" i="1"/>
  <c r="F199" i="1"/>
  <c r="E199" i="1"/>
  <c r="C199" i="1"/>
  <c r="D199" i="1" s="1"/>
  <c r="G198" i="1"/>
  <c r="F198" i="1"/>
  <c r="E198" i="1"/>
  <c r="C198" i="1"/>
  <c r="D198" i="1" s="1"/>
  <c r="G197" i="1"/>
  <c r="F197" i="1"/>
  <c r="E197" i="1"/>
  <c r="D197" i="1"/>
  <c r="C197" i="1"/>
  <c r="G196" i="1"/>
  <c r="F196" i="1"/>
  <c r="E196" i="1"/>
  <c r="C196" i="1"/>
  <c r="D196" i="1" s="1"/>
  <c r="G195" i="1"/>
  <c r="F195" i="1"/>
  <c r="E195" i="1"/>
  <c r="D195" i="1"/>
  <c r="C195" i="1"/>
  <c r="G194" i="1"/>
  <c r="F194" i="1"/>
  <c r="E194" i="1"/>
  <c r="C194" i="1"/>
  <c r="D194" i="1" s="1"/>
  <c r="G193" i="1"/>
  <c r="F193" i="1"/>
  <c r="E193" i="1"/>
  <c r="C193" i="1"/>
  <c r="D193" i="1" s="1"/>
  <c r="G192" i="1"/>
  <c r="F192" i="1"/>
  <c r="E192" i="1"/>
  <c r="C192" i="1"/>
  <c r="D192" i="1" s="1"/>
  <c r="G191" i="1"/>
  <c r="F191" i="1"/>
  <c r="E191" i="1"/>
  <c r="C191" i="1"/>
  <c r="D191" i="1" s="1"/>
  <c r="G190" i="1"/>
  <c r="F190" i="1"/>
  <c r="E190" i="1"/>
  <c r="C190" i="1"/>
  <c r="D190" i="1" s="1"/>
  <c r="G189" i="1"/>
  <c r="F189" i="1"/>
  <c r="E189" i="1"/>
  <c r="C189" i="1"/>
  <c r="D189" i="1" s="1"/>
  <c r="G188" i="1"/>
  <c r="F188" i="1"/>
  <c r="E188" i="1"/>
  <c r="C188" i="1"/>
  <c r="D188" i="1" s="1"/>
  <c r="G187" i="1"/>
  <c r="F187" i="1"/>
  <c r="E187" i="1"/>
  <c r="C187" i="1"/>
  <c r="D187" i="1" s="1"/>
  <c r="G186" i="1"/>
  <c r="F186" i="1"/>
  <c r="E186" i="1"/>
  <c r="C186" i="1"/>
  <c r="D186" i="1" s="1"/>
  <c r="G185" i="1"/>
  <c r="F185" i="1"/>
  <c r="E185" i="1"/>
  <c r="C185" i="1"/>
  <c r="D185" i="1" s="1"/>
  <c r="G184" i="1"/>
  <c r="F184" i="1"/>
  <c r="E184" i="1"/>
  <c r="D184" i="1"/>
  <c r="C184" i="1"/>
  <c r="G183" i="1"/>
  <c r="F183" i="1"/>
  <c r="E183" i="1"/>
  <c r="C183" i="1"/>
  <c r="D183" i="1" s="1"/>
  <c r="G182" i="1"/>
  <c r="F182" i="1"/>
  <c r="E182" i="1"/>
  <c r="C182" i="1"/>
  <c r="D182" i="1" s="1"/>
  <c r="G181" i="1"/>
  <c r="F181" i="1"/>
  <c r="E181" i="1"/>
  <c r="D181" i="1"/>
  <c r="C181" i="1"/>
  <c r="G180" i="1"/>
  <c r="F180" i="1"/>
  <c r="E180" i="1"/>
  <c r="C180" i="1"/>
  <c r="D180" i="1" s="1"/>
  <c r="G179" i="1"/>
  <c r="F179" i="1"/>
  <c r="E179" i="1"/>
  <c r="D179" i="1"/>
  <c r="C179" i="1"/>
  <c r="G178" i="1"/>
  <c r="F178" i="1"/>
  <c r="E178" i="1"/>
  <c r="C178" i="1"/>
  <c r="D178" i="1" s="1"/>
  <c r="G177" i="1"/>
  <c r="F177" i="1"/>
  <c r="E177" i="1"/>
  <c r="C177" i="1"/>
  <c r="D177" i="1" s="1"/>
  <c r="G176" i="1"/>
  <c r="F176" i="1"/>
  <c r="E176" i="1"/>
  <c r="C176" i="1"/>
  <c r="D176" i="1" s="1"/>
  <c r="G175" i="1"/>
  <c r="F175" i="1"/>
  <c r="E175" i="1"/>
  <c r="C175" i="1"/>
  <c r="D175" i="1" s="1"/>
  <c r="G174" i="1"/>
  <c r="F174" i="1"/>
  <c r="E174" i="1"/>
  <c r="C174" i="1"/>
  <c r="D174" i="1" s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H51" i="1" s="1"/>
  <c r="I39" i="1"/>
  <c r="H39" i="1"/>
  <c r="E39" i="1"/>
  <c r="B39" i="1"/>
  <c r="F26" i="1"/>
  <c r="D26" i="1"/>
  <c r="C26" i="1"/>
  <c r="A26" i="1"/>
  <c r="P23" i="1"/>
  <c r="O23" i="1"/>
  <c r="N23" i="1"/>
  <c r="M23" i="1"/>
  <c r="L23" i="1"/>
  <c r="K23" i="1"/>
  <c r="J23" i="1"/>
  <c r="H23" i="1"/>
  <c r="G23" i="1"/>
  <c r="F23" i="1"/>
  <c r="E23" i="1"/>
  <c r="D23" i="1"/>
  <c r="C39" i="1" s="1"/>
  <c r="C23" i="1"/>
  <c r="B23" i="1"/>
  <c r="A39" i="1" s="1"/>
  <c r="B230" i="1" l="1"/>
  <c r="B198" i="1"/>
  <c r="B239" i="1"/>
  <c r="B223" i="1"/>
  <c r="B207" i="1"/>
  <c r="B191" i="1"/>
  <c r="B175" i="1"/>
  <c r="B209" i="1"/>
  <c r="B193" i="1"/>
  <c r="B177" i="1"/>
  <c r="B232" i="1"/>
  <c r="B216" i="1"/>
  <c r="B200" i="1"/>
  <c r="B184" i="1"/>
  <c r="B225" i="1"/>
  <c r="B241" i="1"/>
  <c r="B234" i="1"/>
  <c r="B218" i="1"/>
  <c r="B202" i="1"/>
  <c r="B186" i="1"/>
  <c r="B227" i="1"/>
  <c r="B211" i="1"/>
  <c r="B179" i="1"/>
  <c r="B243" i="1"/>
  <c r="B195" i="1"/>
  <c r="B236" i="1"/>
  <c r="B220" i="1"/>
  <c r="B204" i="1"/>
  <c r="B188" i="1"/>
  <c r="B229" i="1"/>
  <c r="B213" i="1"/>
  <c r="B197" i="1"/>
  <c r="B181" i="1"/>
  <c r="B238" i="1"/>
  <c r="B222" i="1"/>
  <c r="B206" i="1"/>
  <c r="B190" i="1"/>
  <c r="B174" i="1"/>
  <c r="B231" i="1"/>
  <c r="B215" i="1"/>
  <c r="B199" i="1"/>
  <c r="B183" i="1"/>
  <c r="B240" i="1"/>
  <c r="B224" i="1"/>
  <c r="B208" i="1"/>
  <c r="B192" i="1"/>
  <c r="B176" i="1"/>
  <c r="B233" i="1"/>
  <c r="B217" i="1"/>
  <c r="B201" i="1"/>
  <c r="B185" i="1"/>
  <c r="B196" i="1"/>
  <c r="B242" i="1"/>
  <c r="B226" i="1"/>
  <c r="B210" i="1"/>
  <c r="B194" i="1"/>
  <c r="B178" i="1"/>
  <c r="B228" i="1"/>
  <c r="B182" i="1"/>
  <c r="B235" i="1"/>
  <c r="B219" i="1"/>
  <c r="B203" i="1"/>
  <c r="B187" i="1"/>
  <c r="B212" i="1"/>
  <c r="B180" i="1"/>
  <c r="B237" i="1"/>
  <c r="B221" i="1"/>
  <c r="B205" i="1"/>
  <c r="B189" i="1"/>
  <c r="B214" i="1"/>
  <c r="A66" i="1"/>
  <c r="A88" i="1"/>
  <c r="D39" i="1"/>
  <c r="B66" i="1"/>
  <c r="A77" i="1" l="1"/>
  <c r="A73" i="1"/>
  <c r="A69" i="1"/>
  <c r="A76" i="1"/>
  <c r="A72" i="1"/>
  <c r="A68" i="1"/>
  <c r="A75" i="1"/>
  <c r="A71" i="1"/>
  <c r="A67" i="1"/>
  <c r="A74" i="1"/>
  <c r="A70" i="1"/>
  <c r="B74" i="1"/>
  <c r="B70" i="1"/>
  <c r="B77" i="1"/>
  <c r="B73" i="1"/>
  <c r="B69" i="1"/>
  <c r="B76" i="1"/>
  <c r="B72" i="1"/>
  <c r="B68" i="1"/>
  <c r="B75" i="1"/>
  <c r="B71" i="1"/>
  <c r="B67" i="1"/>
  <c r="A237" i="1"/>
  <c r="A221" i="1"/>
  <c r="A93" i="1"/>
  <c r="A230" i="1"/>
  <c r="A214" i="1"/>
  <c r="A198" i="1"/>
  <c r="A182" i="1"/>
  <c r="A166" i="1"/>
  <c r="A150" i="1"/>
  <c r="A134" i="1"/>
  <c r="A118" i="1"/>
  <c r="A102" i="1"/>
  <c r="A200" i="1"/>
  <c r="A184" i="1"/>
  <c r="A168" i="1"/>
  <c r="A152" i="1"/>
  <c r="A239" i="1"/>
  <c r="A223" i="1"/>
  <c r="A207" i="1"/>
  <c r="A191" i="1"/>
  <c r="A175" i="1"/>
  <c r="A159" i="1"/>
  <c r="A143" i="1"/>
  <c r="A127" i="1"/>
  <c r="A111" i="1"/>
  <c r="A95" i="1"/>
  <c r="A216" i="1"/>
  <c r="A136" i="1"/>
  <c r="A232" i="1"/>
  <c r="A120" i="1"/>
  <c r="A241" i="1"/>
  <c r="A225" i="1"/>
  <c r="A209" i="1"/>
  <c r="A193" i="1"/>
  <c r="A177" i="1"/>
  <c r="A161" i="1"/>
  <c r="A145" i="1"/>
  <c r="A129" i="1"/>
  <c r="A113" i="1"/>
  <c r="A97" i="1"/>
  <c r="A218" i="1"/>
  <c r="A202" i="1"/>
  <c r="A170" i="1"/>
  <c r="A138" i="1"/>
  <c r="A234" i="1"/>
  <c r="A186" i="1"/>
  <c r="A154" i="1"/>
  <c r="A243" i="1"/>
  <c r="A227" i="1"/>
  <c r="A211" i="1"/>
  <c r="A195" i="1"/>
  <c r="A179" i="1"/>
  <c r="A163" i="1"/>
  <c r="A147" i="1"/>
  <c r="A131" i="1"/>
  <c r="A115" i="1"/>
  <c r="A99" i="1"/>
  <c r="A92" i="1"/>
  <c r="A142" i="1"/>
  <c r="A236" i="1"/>
  <c r="A220" i="1"/>
  <c r="A204" i="1"/>
  <c r="A188" i="1"/>
  <c r="A172" i="1"/>
  <c r="A156" i="1"/>
  <c r="A140" i="1"/>
  <c r="A124" i="1"/>
  <c r="A108" i="1"/>
  <c r="A229" i="1"/>
  <c r="A213" i="1"/>
  <c r="A197" i="1"/>
  <c r="A181" i="1"/>
  <c r="A165" i="1"/>
  <c r="A149" i="1"/>
  <c r="A133" i="1"/>
  <c r="A117" i="1"/>
  <c r="A101" i="1"/>
  <c r="A158" i="1"/>
  <c r="A126" i="1"/>
  <c r="A110" i="1"/>
  <c r="A94" i="1"/>
  <c r="A104" i="1"/>
  <c r="A238" i="1"/>
  <c r="A222" i="1"/>
  <c r="A206" i="1"/>
  <c r="A190" i="1"/>
  <c r="A174" i="1"/>
  <c r="A90" i="1"/>
  <c r="A231" i="1"/>
  <c r="A215" i="1"/>
  <c r="A199" i="1"/>
  <c r="A183" i="1"/>
  <c r="A167" i="1"/>
  <c r="A151" i="1"/>
  <c r="A135" i="1"/>
  <c r="A119" i="1"/>
  <c r="A103" i="1"/>
  <c r="A106" i="1"/>
  <c r="A240" i="1"/>
  <c r="A224" i="1"/>
  <c r="A208" i="1"/>
  <c r="A192" i="1"/>
  <c r="A176" i="1"/>
  <c r="A160" i="1"/>
  <c r="A144" i="1"/>
  <c r="A128" i="1"/>
  <c r="A112" i="1"/>
  <c r="A96" i="1"/>
  <c r="A187" i="1"/>
  <c r="A171" i="1"/>
  <c r="A155" i="1"/>
  <c r="A139" i="1"/>
  <c r="A107" i="1"/>
  <c r="A91" i="1"/>
  <c r="A173" i="1"/>
  <c r="A141" i="1"/>
  <c r="A233" i="1"/>
  <c r="A217" i="1"/>
  <c r="A201" i="1"/>
  <c r="A185" i="1"/>
  <c r="A169" i="1"/>
  <c r="A153" i="1"/>
  <c r="A137" i="1"/>
  <c r="A121" i="1"/>
  <c r="A105" i="1"/>
  <c r="A89" i="1"/>
  <c r="A114" i="1"/>
  <c r="A235" i="1"/>
  <c r="A203" i="1"/>
  <c r="A123" i="1"/>
  <c r="A228" i="1"/>
  <c r="A189" i="1"/>
  <c r="A157" i="1"/>
  <c r="A125" i="1"/>
  <c r="A242" i="1"/>
  <c r="A226" i="1"/>
  <c r="A210" i="1"/>
  <c r="A194" i="1"/>
  <c r="A178" i="1"/>
  <c r="A162" i="1"/>
  <c r="A146" i="1"/>
  <c r="A130" i="1"/>
  <c r="A98" i="1"/>
  <c r="A219" i="1"/>
  <c r="A212" i="1"/>
  <c r="A196" i="1"/>
  <c r="A180" i="1"/>
  <c r="A164" i="1"/>
  <c r="A148" i="1"/>
  <c r="A132" i="1"/>
  <c r="A116" i="1"/>
  <c r="A100" i="1"/>
  <c r="A205" i="1"/>
  <c r="A109" i="1"/>
  <c r="A122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<sst xmlns="http://schemas.openxmlformats.org/spreadsheetml/2006/main" count="254" uniqueCount="160">
  <si>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</si>
  <si>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</si>
  <si>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</si>
  <si>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</si>
  <si>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</si>
  <si>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</si>
  <si>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</si>
  <si>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</si>
  <si>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</si>
  <si>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</si>
  <si>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</si>
  <si>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</si>
  <si>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</si>
  <si>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</si>
  <si>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</si>
  <si>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</si>
  <si>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</si>
  <si>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</si>
  <si>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</si>
  <si>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</si>
  <si>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rPr>
        <sz val="9"/>
        <color rgb="FF666699"/>
        <rFont val="Arial"/>
        <family val="2"/>
        <charset val="1"/>
      </rPr>
      <t xml:space="preserve">Date du début de l'opération de prélèvement biologique </t>
    </r>
    <r>
      <rPr>
        <b/>
        <sz val="9"/>
        <color rgb="FF666699"/>
        <rFont val="Arial"/>
        <family val="2"/>
        <charset val="1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</si>
  <si>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</si>
  <si>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</si>
  <si>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</si>
  <si>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</si>
  <si>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</si>
  <si>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</si>
  <si>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</si>
  <si>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</si>
  <si>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</si>
  <si>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</si>
  <si>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</si>
  <si>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</si>
  <si>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</si>
  <si>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</si>
  <si>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</si>
  <si>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</si>
  <si>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</si>
  <si>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</si>
  <si>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</si>
  <si>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</si>
  <si>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rPr>
        <sz val="9"/>
        <color rgb="FF666699"/>
        <rFont val="Arial"/>
        <family val="2"/>
        <charset val="1"/>
      </rPr>
      <t xml:space="preserve">Coordonnées en X de la </t>
    </r>
    <r>
      <rPr>
        <b/>
        <sz val="9"/>
        <color rgb="FF666699"/>
        <rFont val="Arial"/>
        <family val="2"/>
        <charset val="1"/>
      </rPr>
      <t>limite amont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</si>
  <si>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>Informations liées au site de prélèvement inverténré</t>
  </si>
  <si>
    <t>COORD_Y_OP</t>
  </si>
  <si>
    <r>
      <rPr>
        <sz val="9"/>
        <color rgb="FF666699"/>
        <rFont val="Arial"/>
        <family val="2"/>
        <charset val="1"/>
      </rPr>
      <t xml:space="preserve">Coordonnées en Y de la </t>
    </r>
    <r>
      <rPr>
        <b/>
        <sz val="9"/>
        <color rgb="FF666699"/>
        <rFont val="Arial"/>
        <family val="2"/>
        <charset val="1"/>
      </rPr>
      <t>limite amont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</si>
  <si>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>COORD_X_OP_AVAL</t>
  </si>
  <si>
    <r>
      <rPr>
        <sz val="9"/>
        <color rgb="FF666699"/>
        <rFont val="Arial"/>
        <family val="2"/>
        <charset val="1"/>
      </rPr>
      <t xml:space="preserve">Coordonnées en X de la </t>
    </r>
    <r>
      <rPr>
        <b/>
        <sz val="9"/>
        <color rgb="FF666699"/>
        <rFont val="Arial"/>
        <family val="2"/>
        <charset val="1"/>
      </rPr>
      <t>limite aval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</si>
  <si>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>COORD_Y_OP_AVAL</t>
  </si>
  <si>
    <r>
      <rPr>
        <sz val="9"/>
        <color rgb="FF666699"/>
        <rFont val="Arial"/>
        <family val="2"/>
        <charset val="1"/>
      </rPr>
      <t xml:space="preserve">Coordonnées en Y de la </t>
    </r>
    <r>
      <rPr>
        <b/>
        <sz val="9"/>
        <color rgb="FF666699"/>
        <rFont val="Arial"/>
        <family val="2"/>
        <charset val="1"/>
      </rPr>
      <t>limite aval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</si>
  <si>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</si>
  <si>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</si>
  <si>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</si>
  <si>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</si>
  <si>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</si>
  <si>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</si>
  <si>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</si>
  <si>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</si>
  <si>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</si>
  <si>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</si>
  <si>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</si>
  <si>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</si>
  <si>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</si>
  <si>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</si>
  <si>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</si>
  <si>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rPr>
        <sz val="9"/>
        <color rgb="FF666699"/>
        <rFont val="Arial"/>
        <family val="2"/>
        <charset val="1"/>
      </rPr>
      <t xml:space="preserve">Jour de l'échantillonnage </t>
    </r>
    <r>
      <rPr>
        <b/>
        <sz val="9"/>
        <color rgb="FF666699"/>
        <rFont val="Arial"/>
        <family val="2"/>
        <charset val="1"/>
      </rPr>
      <t>(jj/mm/aaaa)</t>
    </r>
  </si>
  <si>
    <t>LARGEUR MOYENNE</t>
  </si>
  <si>
    <r>
      <rPr>
        <b/>
        <sz val="9"/>
        <color rgb="FF666699"/>
        <rFont val="Arial"/>
        <family val="2"/>
        <charset val="1"/>
      </rPr>
      <t>Largeur mouillée moyenne</t>
    </r>
    <r>
      <rPr>
        <sz val="9"/>
        <color rgb="FF666699"/>
        <rFont val="Arial"/>
        <family val="2"/>
        <charset val="1"/>
      </rPr>
      <t xml:space="preserve"> au moment du prélèvement (</t>
    </r>
    <r>
      <rPr>
        <b/>
        <sz val="9"/>
        <color rgb="FF666699"/>
        <rFont val="Arial"/>
        <family val="2"/>
        <charset val="1"/>
      </rPr>
      <t>en m avec 1 décimale</t>
    </r>
    <r>
      <rPr>
        <sz val="9"/>
        <color rgb="FF666699"/>
        <rFont val="Arial"/>
        <family val="2"/>
        <charset val="1"/>
      </rPr>
      <t>)</t>
    </r>
  </si>
  <si>
    <t>RECOUVREMENT</t>
  </si>
  <si>
    <r>
      <rPr>
        <sz val="9"/>
        <color rgb="FF666699"/>
        <rFont val="Arial"/>
        <family val="2"/>
        <charset val="1"/>
      </rPr>
      <t xml:space="preserve">% de recouvrement sur </t>
    </r>
    <r>
      <rPr>
        <b/>
        <sz val="9"/>
        <color rgb="FF666699"/>
        <rFont val="Arial"/>
        <family val="2"/>
        <charset val="1"/>
      </rPr>
      <t>l'ensemble</t>
    </r>
    <r>
      <rPr>
        <sz val="9"/>
        <color rgb="FF666699"/>
        <rFont val="Arial"/>
        <family val="2"/>
        <charset val="1"/>
      </rPr>
      <t xml:space="preserve"> de la station</t>
    </r>
  </si>
  <si>
    <t>REMARQUES</t>
  </si>
  <si>
    <r>
      <rPr>
        <b/>
        <sz val="9"/>
        <color rgb="FF666699"/>
        <rFont val="Arial"/>
        <family val="2"/>
        <charset val="1"/>
      </rPr>
      <t>Remarques éventuelles</t>
    </r>
    <r>
      <rPr>
        <sz val="9"/>
        <color rgb="FF666699"/>
        <rFont val="Arial"/>
        <family val="2"/>
        <charset val="1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</si>
  <si>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</si>
  <si>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</si>
  <si>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</si>
  <si>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</si>
  <si>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</si>
  <si>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</si>
  <si>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rPr>
        <b/>
        <sz val="10"/>
        <color rgb="FF000000"/>
        <rFont val="Arial"/>
        <family val="2"/>
        <charset val="1"/>
      </rPr>
      <t xml:space="preserve">REMARQUES </t>
    </r>
    <r>
      <rPr>
        <sz val="7.5"/>
        <color rgb="FF000000"/>
        <rFont val="Arial"/>
        <family val="2"/>
        <charset val="1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</si>
  <si>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</si>
  <si>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</si>
  <si>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</si>
  <si>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</si>
  <si>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</si>
  <si>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</si>
  <si>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</si>
  <si>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</si>
  <si>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</si>
  <si>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</si>
  <si>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</si>
  <si>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</si>
  <si>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</si>
  <si>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</si>
  <si>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</si>
  <si>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</si>
  <si>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</si>
  <si>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</si>
  <si>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</si>
  <si>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</si>
  <si>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</si>
  <si>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</si>
  <si>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</si>
  <si>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</si>
  <si>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rPr>
        <sz val="9"/>
        <color rgb="FF666699"/>
        <rFont val="Arial"/>
        <family val="2"/>
        <charset val="1"/>
      </rPr>
      <t xml:space="preserve">Pour chaque microprélèvement, utiliser les </t>
    </r>
    <r>
      <rPr>
        <b/>
        <sz val="9"/>
        <color rgb="FF666699"/>
        <rFont val="Arial"/>
        <family val="2"/>
        <charset val="1"/>
      </rPr>
      <t>codes SANDRE</t>
    </r>
  </si>
  <si>
    <t>CLASSE VITESSE</t>
  </si>
  <si>
    <t>CODE_PHASE</t>
  </si>
  <si>
    <r>
      <rPr>
        <sz val="9"/>
        <color rgb="FF666699"/>
        <rFont val="Arial"/>
        <family val="2"/>
        <charset val="1"/>
      </rPr>
      <t xml:space="preserve">Affecter chaque microprélèvement à </t>
    </r>
    <r>
      <rPr>
        <b/>
        <sz val="9"/>
        <color rgb="FF666699"/>
        <rFont val="Arial"/>
        <family val="2"/>
        <charset val="1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</si>
  <si>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</si>
  <si>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</si>
  <si>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</si>
  <si>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</si>
  <si>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</si>
  <si>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</si>
  <si>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</si>
  <si>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</si>
  <si>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</si>
  <si>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</si>
  <si>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</si>
  <si>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</si>
  <si>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</si>
  <si>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</si>
  <si>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</si>
  <si>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</si>
  <si>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</si>
  <si>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</si>
  <si>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</si>
  <si>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</si>
  <si>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</si>
  <si>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</si>
  <si>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</si>
  <si>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</si>
  <si>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</si>
  <si>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</si>
  <si>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</si>
  <si>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</si>
  <si>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</si>
  <si>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</si>
  <si>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</si>
  <si>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</si>
  <si>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</si>
  <si>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</si>
  <si>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</si>
  <si>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</si>
  <si>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</si>
  <si>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</si>
  <si>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</si>
  <si>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</si>
  <si>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</si>
  <si>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</si>
  <si>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</si>
  <si>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</si>
  <si>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</si>
  <si>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</si>
  <si>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</si>
  <si>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</si>
  <si>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</si>
  <si>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</si>
  <si>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rPr>
        <sz val="9"/>
        <color rgb="FF000000"/>
        <rFont val="Arial"/>
        <family val="2"/>
        <charset val="1"/>
      </rP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  <charset val="1"/>
      </rPr>
      <t>Attention : si vous utilisez le convertisseur COPELI et que vous souhaitez renseigner le détail des dénombrements de chaque prélèvement élémentaire :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</si>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</sst>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%"/>
    <numFmt numFmtId="165" formatCode="0.0"/>
    <numFmt numFmtId="166" formatCode="dd/mm/yy"/>
    <numFmt numFmtId="167" formatCode="0.0%"/>
  </numFmts>
  <fonts count="27">
    <font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1"/>
      <charset val="1"/>
    </font>
    <font>
      <sz val="10"/>
      <color rgb="FF000000"/>
      <name val="Arial1"/>
      <charset val="1"/>
    </font>
    <font>
      <sz val="9"/>
      <color rgb="FF000000"/>
      <name val="Arial"/>
      <family val="2"/>
      <charset val="1"/>
    </font>
    <font>
      <sz val="9"/>
      <color rgb="FF8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800000"/>
      <name val="Arial"/>
      <family val="2"/>
      <charset val="1"/>
    </font>
    <font>
      <sz val="9"/>
      <color rgb="FF666699"/>
      <name val="Arial"/>
      <family val="2"/>
      <charset val="1"/>
    </font>
    <font>
      <b/>
      <sz val="12"/>
      <color rgb="FF00CC33"/>
      <name val="Arial"/>
      <family val="2"/>
      <charset val="1"/>
    </font>
    <font>
      <sz val="9"/>
      <color rgb="FFFF0000"/>
      <name val="Arial"/>
      <family val="2"/>
      <charset val="1"/>
    </font>
    <font>
      <sz val="10"/>
      <color rgb="FF666699"/>
      <name val="Arial"/>
      <family val="2"/>
      <charset val="1"/>
    </font>
    <font>
      <sz val="9"/>
      <color rgb="FF000000"/>
      <name val="Arial1"/>
      <charset val="1"/>
    </font>
    <font>
      <b/>
      <sz val="10"/>
      <color rgb="FF000000"/>
      <name val="Arial"/>
      <family val="2"/>
      <charset val="1"/>
    </font>
    <font>
      <b/>
      <sz val="9"/>
      <color rgb="FF666699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color rgb="FF000000"/>
      <name val="Verdana"/>
      <family val="2"/>
      <charset val="1"/>
    </font>
    <font>
      <sz val="11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sz val="7.5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2"/>
      <color rgb="FFFFFFFF"/>
      <name val="Arial"/>
      <family val="2"/>
      <charset val="1"/>
    </font>
    <font>
      <sz val="9"/>
      <color rgb="FFFFFFFF"/>
      <name val="Geneva"/>
      <charset val="1"/>
    </font>
    <font>
      <sz val="9"/>
      <color rgb="FF666699"/>
      <name val="Geneva"/>
      <charset val="1"/>
    </font>
    <font>
      <sz val="9"/>
      <color rgb="FFFFFFFF"/>
      <name val="Arial"/>
      <family val="2"/>
      <charset val="1"/>
    </font>
    <font>
      <b/>
      <sz val="10"/>
      <color rgb="FF666699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CB"/>
        <bgColor rgb="FFF5F8F0"/>
      </patternFill>
    </fill>
    <fill>
      <patternFill patternType="solid">
        <fgColor rgb="FFFFFFCB"/>
        <bgColor rgb="FFEDF3DB"/>
      </patternFill>
    </fill>
    <fill>
      <patternFill patternType="solid">
        <fgColor rgb="FFFFFFFF"/>
        <bgColor rgb="FFF5F8F0"/>
      </patternFill>
    </fill>
    <fill>
      <patternFill patternType="solid">
        <fgColor rgb="FFFFCC99"/>
        <bgColor rgb="FFFFCCCC"/>
      </patternFill>
    </fill>
    <fill>
      <patternFill patternType="solid">
        <fgColor rgb="FFC0C0C0"/>
        <bgColor rgb="FFC0AA9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4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8" fillId="0" borderId="0" xfId="2" applyFont="1" applyBorder="1" applyAlignment="1" applyProtection="1">
      <alignment horizontal="center"/>
    </xf>
    <xf numFmtId="0" fontId="8" fillId="0" borderId="2" xfId="2" applyFont="1" applyBorder="1" applyAlignment="1" applyProtection="1">
      <alignment horizontal="center"/>
    </xf>
    <xf numFmtId="0" fontId="1" fillId="0" borderId="0" xfId="1" applyAlignment="1"/>
    <xf numFmtId="0" fontId="2" fillId="0" borderId="1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9" fillId="0" borderId="0" xfId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8" fillId="0" borderId="0" xfId="1" applyFont="1" applyAlignment="1"/>
    <xf numFmtId="0" fontId="10" fillId="4" borderId="0" xfId="1" applyFont="1" applyFill="1" applyBorder="1" applyAlignment="1" applyProtection="1">
      <alignment vertical="center"/>
    </xf>
    <xf numFmtId="0" fontId="9" fillId="4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vertical="center"/>
    </xf>
    <xf numFmtId="0" fontId="12" fillId="4" borderId="3" xfId="1" applyFont="1" applyFill="1" applyBorder="1" applyAlignment="1" applyProtection="1">
      <alignment horizontal="left" vertical="center"/>
    </xf>
    <xf numFmtId="0" fontId="9" fillId="4" borderId="4" xfId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9" fillId="4" borderId="2" xfId="1" applyFont="1" applyFill="1" applyBorder="1" applyAlignment="1" applyProtection="1">
      <alignment horizontal="left" vertical="center"/>
    </xf>
    <xf numFmtId="0" fontId="9" fillId="4" borderId="4" xfId="1" applyFont="1" applyFill="1" applyBorder="1" applyAlignment="1" applyProtection="1">
      <alignment horizontal="left" vertical="center"/>
    </xf>
    <xf numFmtId="0" fontId="14" fillId="5" borderId="5" xfId="1" applyFont="1" applyFill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horizontal="center" vertical="center"/>
    </xf>
    <xf numFmtId="0" fontId="12" fillId="4" borderId="6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vertical="center"/>
    </xf>
    <xf numFmtId="0" fontId="14" fillId="0" borderId="1" xfId="1" applyFont="1" applyBorder="1" applyAlignment="1" applyProtection="1">
      <alignment horizontal="center" vertical="center" wrapText="1"/>
    </xf>
    <xf numFmtId="0" fontId="12" fillId="4" borderId="0" xfId="1" applyFont="1" applyFill="1" applyBorder="1" applyAlignment="1" applyProtection="1">
      <alignment horizontal="left" vertical="center"/>
    </xf>
    <xf numFmtId="0" fontId="9" fillId="4" borderId="0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14" fillId="5" borderId="8" xfId="1" applyFont="1" applyFill="1" applyBorder="1" applyAlignment="1" applyProtection="1">
      <alignment horizontal="center" vertical="center" wrapText="1"/>
    </xf>
    <xf numFmtId="0" fontId="12" fillId="4" borderId="9" xfId="1" applyFont="1" applyFill="1" applyBorder="1" applyAlignment="1" applyProtection="1">
      <alignment horizontal="left" vertical="center"/>
    </xf>
    <xf numFmtId="0" fontId="9" fillId="4" borderId="9" xfId="1" applyFont="1" applyFill="1" applyBorder="1" applyAlignment="1" applyProtection="1">
      <alignment horizontal="left" vertical="center"/>
    </xf>
    <xf numFmtId="0" fontId="9" fillId="4" borderId="10" xfId="1" applyFont="1" applyFill="1" applyBorder="1" applyAlignment="1" applyProtection="1">
      <alignment horizontal="left" vertical="center"/>
    </xf>
    <xf numFmtId="0" fontId="14" fillId="5" borderId="11" xfId="1" applyFont="1" applyFill="1" applyBorder="1" applyAlignment="1" applyProtection="1">
      <alignment horizontal="center" vertical="center" wrapText="1"/>
    </xf>
    <xf numFmtId="0" fontId="12" fillId="4" borderId="12" xfId="1" applyFont="1" applyFill="1" applyBorder="1" applyAlignment="1" applyProtection="1">
      <alignment horizontal="left" vertical="center"/>
    </xf>
    <xf numFmtId="0" fontId="9" fillId="4" borderId="10" xfId="1" applyFont="1" applyFill="1" applyBorder="1" applyAlignment="1" applyProtection="1">
      <alignment vertical="center"/>
    </xf>
    <xf numFmtId="0" fontId="16" fillId="2" borderId="1" xfId="1" applyFont="1" applyFill="1" applyBorder="1" applyAlignment="1" applyProtection="1">
      <alignment horizontal="center" vertical="center"/>
    </xf>
    <xf numFmtId="0" fontId="5" fillId="6" borderId="1" xfId="1" applyFont="1" applyFill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vertical="center"/>
    </xf>
    <xf numFmtId="0" fontId="14" fillId="4" borderId="1" xfId="1" applyFont="1" applyFill="1" applyBorder="1" applyAlignment="1" applyProtection="1">
      <alignment horizontal="center" vertical="center"/>
    </xf>
    <xf numFmtId="1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 wrapText="1"/>
    </xf>
    <xf numFmtId="0" fontId="7" fillId="0" borderId="0" xfId="2" applyFont="1" applyBorder="1" applyAlignment="1" applyProtection="1">
      <alignment horizontal="center" wrapText="1"/>
    </xf>
    <xf numFmtId="1" fontId="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/>
    </xf>
    <xf numFmtId="0" fontId="7" fillId="0" borderId="0" xfId="2" applyFont="1" applyBorder="1" applyAlignment="1" applyProtection="1">
      <alignment horizontal="left"/>
    </xf>
    <xf numFmtId="0" fontId="7" fillId="0" borderId="0" xfId="1" applyFont="1" applyBorder="1" applyAlignment="1" applyProtection="1">
      <alignment vertical="center"/>
    </xf>
    <xf numFmtId="0" fontId="2" fillId="0" borderId="1" xfId="1" applyFont="1" applyBorder="1" applyAlignment="1"/>
    <xf numFmtId="0" fontId="18" fillId="0" borderId="0" xfId="1" applyFont="1" applyAlignment="1" applyProtection="1">
      <alignment vertical="center"/>
    </xf>
    <xf numFmtId="0" fontId="18" fillId="0" borderId="0" xfId="1" applyFont="1" applyAlignment="1" applyProtection="1">
      <alignment horizontal="center" vertical="center"/>
    </xf>
    <xf numFmtId="0" fontId="15" fillId="0" borderId="0" xfId="1" applyFont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9" fillId="4" borderId="2" xfId="1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vertical="center"/>
    </xf>
    <xf numFmtId="164" fontId="19" fillId="0" borderId="0" xfId="1" applyNumberFormat="1" applyFont="1" applyAlignment="1" applyProtection="1">
      <alignment vertical="center"/>
    </xf>
    <xf numFmtId="0" fontId="18" fillId="0" borderId="0" xfId="1" applyFont="1" applyAlignment="1" applyProtection="1"/>
    <xf numFmtId="0" fontId="15" fillId="4" borderId="0" xfId="1" applyFont="1" applyFill="1" applyBorder="1" applyAlignment="1" applyProtection="1">
      <alignment vertical="center"/>
    </xf>
    <xf numFmtId="0" fontId="12" fillId="4" borderId="13" xfId="1" applyFont="1" applyFill="1" applyBorder="1" applyAlignment="1" applyProtection="1">
      <alignment horizontal="left" vertical="center"/>
    </xf>
    <xf numFmtId="0" fontId="9" fillId="4" borderId="14" xfId="1" applyFont="1" applyFill="1" applyBorder="1" applyAlignment="1" applyProtection="1">
      <alignment horizontal="left" vertical="center"/>
    </xf>
    <xf numFmtId="0" fontId="15" fillId="4" borderId="9" xfId="1" applyFont="1" applyFill="1" applyBorder="1" applyAlignment="1" applyProtection="1">
      <alignment vertical="center"/>
    </xf>
    <xf numFmtId="0" fontId="9" fillId="4" borderId="9" xfId="1" applyFont="1" applyFill="1" applyBorder="1" applyAlignment="1" applyProtection="1">
      <alignment vertical="center"/>
    </xf>
    <xf numFmtId="0" fontId="19" fillId="0" borderId="0" xfId="1" applyFont="1" applyAlignment="1" applyProtection="1">
      <alignment vertical="center"/>
    </xf>
    <xf numFmtId="0" fontId="18" fillId="0" borderId="14" xfId="1" applyFont="1" applyBorder="1" applyAlignment="1" applyProtection="1">
      <alignment vertical="center"/>
    </xf>
    <xf numFmtId="0" fontId="18" fillId="0" borderId="15" xfId="1" applyFont="1" applyBorder="1" applyAlignment="1" applyProtection="1">
      <alignment vertical="center"/>
    </xf>
    <xf numFmtId="0" fontId="16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16" fillId="2" borderId="1" xfId="1" applyFont="1" applyFill="1" applyBorder="1" applyAlignment="1" applyProtection="1">
      <alignment horizontal="center" vertical="center" wrapText="1"/>
    </xf>
    <xf numFmtId="0" fontId="19" fillId="0" borderId="0" xfId="1" applyFont="1" applyBorder="1" applyAlignment="1" applyProtection="1">
      <alignment vertical="center"/>
    </xf>
    <xf numFmtId="0" fontId="14" fillId="4" borderId="16" xfId="1" applyFont="1" applyFill="1" applyBorder="1" applyAlignment="1" applyProtection="1">
      <alignment horizontal="center" vertical="center"/>
    </xf>
    <xf numFmtId="0" fontId="14" fillId="4" borderId="17" xfId="1" applyFont="1" applyFill="1" applyBorder="1" applyAlignment="1" applyProtection="1">
      <alignment horizontal="center" vertical="center"/>
    </xf>
    <xf numFmtId="0" fontId="14" fillId="4" borderId="18" xfId="1" applyFont="1" applyFill="1" applyBorder="1" applyAlignment="1" applyProtection="1">
      <alignment horizontal="center" vertical="center" wrapText="1"/>
    </xf>
    <xf numFmtId="0" fontId="14" fillId="4" borderId="19" xfId="1" applyFont="1" applyFill="1" applyBorder="1" applyAlignment="1" applyProtection="1">
      <alignment horizontal="center" vertical="center" wrapText="1"/>
    </xf>
    <xf numFmtId="14" fontId="5" fillId="6" borderId="1" xfId="1" applyNumberFormat="1" applyFont="1" applyFill="1" applyBorder="1" applyAlignment="1" applyProtection="1">
      <alignment horizontal="center" vertical="center"/>
    </xf>
    <xf numFmtId="0" fontId="5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Border="1" applyAlignment="1" applyProtection="1">
      <alignment horizontal="center" vertical="center" wrapText="1"/>
    </xf>
    <xf numFmtId="165" fontId="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1" fillId="0" borderId="0" xfId="1" applyFont="1" applyAlignment="1" applyProtection="1">
      <alignment vertical="center"/>
    </xf>
    <xf numFmtId="166" fontId="21" fillId="0" borderId="0" xfId="1" applyNumberFormat="1" applyFont="1" applyAlignment="1" applyProtection="1">
      <alignment vertical="center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5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Border="1" applyAlignment="1" applyProtection="1">
      <alignment horizontal="center" vertical="center" wrapText="1"/>
    </xf>
    <xf numFmtId="0" fontId="19" fillId="0" borderId="1" xfId="1" applyFont="1" applyBorder="1" applyAlignment="1" applyProtection="1">
      <alignment horizontal="center" vertical="center"/>
    </xf>
    <xf numFmtId="167" fontId="19" fillId="0" borderId="1" xfId="1" applyNumberFormat="1" applyFont="1" applyBorder="1" applyAlignment="1" applyProtection="1">
      <alignment vertical="center"/>
    </xf>
    <xf numFmtId="0" fontId="22" fillId="0" borderId="0" xfId="1" applyFont="1" applyAlignment="1" applyProtection="1">
      <alignment horizontal="center" vertical="center"/>
    </xf>
    <xf numFmtId="0" fontId="23" fillId="0" borderId="0" xfId="1" applyFont="1" applyAlignment="1" applyProtection="1">
      <alignment horizontal="center" vertical="center"/>
    </xf>
    <xf numFmtId="0" fontId="24" fillId="0" borderId="0" xfId="1" applyFont="1" applyAlignment="1" applyProtection="1">
      <alignment vertical="center"/>
    </xf>
    <xf numFmtId="0" fontId="24" fillId="0" borderId="0" xfId="1" applyFont="1" applyAlignment="1" applyProtection="1">
      <alignment horizontal="center" vertical="center"/>
    </xf>
    <xf numFmtId="0" fontId="25" fillId="0" borderId="0" xfId="1" applyFont="1" applyBorder="1" applyAlignment="1" applyProtection="1">
      <alignment vertical="center"/>
    </xf>
    <xf numFmtId="0" fontId="1" fillId="0" borderId="0" xfId="1" applyAlignment="1" applyProtection="1"/>
    <xf numFmtId="0" fontId="26" fillId="4" borderId="1" xfId="1" applyFont="1" applyFill="1" applyBorder="1" applyAlignment="1" applyProtection="1">
      <alignment horizontal="center" vertical="center"/>
    </xf>
    <xf numFmtId="0" fontId="9" fillId="4" borderId="5" xfId="1" applyFont="1" applyFill="1" applyBorder="1" applyAlignment="1" applyProtection="1">
      <alignment horizontal="center" vertical="center" wrapText="1"/>
    </xf>
    <xf numFmtId="0" fontId="9" fillId="4" borderId="8" xfId="1" applyFont="1" applyFill="1" applyBorder="1" applyAlignment="1" applyProtection="1">
      <alignment horizontal="center" vertical="center" wrapText="1"/>
    </xf>
    <xf numFmtId="0" fontId="23" fillId="0" borderId="0" xfId="1" applyFont="1" applyBorder="1" applyAlignment="1" applyProtection="1">
      <alignment vertical="center"/>
    </xf>
    <xf numFmtId="0" fontId="9" fillId="4" borderId="11" xfId="1" applyFont="1" applyFill="1" applyBorder="1" applyAlignment="1" applyProtection="1">
      <alignment horizontal="center" vertical="center" wrapText="1"/>
    </xf>
    <xf numFmtId="0" fontId="24" fillId="4" borderId="9" xfId="1" applyFont="1" applyFill="1" applyBorder="1" applyAlignment="1" applyProtection="1">
      <alignment vertical="center"/>
    </xf>
    <xf numFmtId="0" fontId="5" fillId="0" borderId="22" xfId="1" applyFont="1" applyBorder="1" applyAlignment="1" applyProtection="1">
      <alignment vertical="center"/>
    </xf>
    <xf numFmtId="14" fontId="5" fillId="6" borderId="13" xfId="1" applyNumberFormat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alignment horizontal="center" vertical="center"/>
      <protection locked="0"/>
    </xf>
    <xf numFmtId="49" fontId="1" fillId="2" borderId="2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Alignment="1" applyProtection="1"/>
    <xf numFmtId="166" fontId="21" fillId="0" borderId="0" xfId="1" applyNumberFormat="1" applyFont="1" applyAlignment="1" applyProtection="1"/>
    <xf numFmtId="49" fontId="1" fillId="2" borderId="16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Border="1" applyAlignment="1" applyProtection="1">
      <alignment vertical="center"/>
    </xf>
    <xf numFmtId="165" fontId="1" fillId="0" borderId="0" xfId="1" applyNumberFormat="1" applyFont="1" applyBorder="1" applyAlignment="1" applyProtection="1">
      <alignment vertical="center"/>
    </xf>
    <xf numFmtId="0" fontId="24" fillId="4" borderId="2" xfId="1" applyFont="1" applyFill="1" applyBorder="1" applyAlignment="1" applyProtection="1">
      <alignment vertical="center"/>
    </xf>
    <xf numFmtId="0" fontId="24" fillId="4" borderId="0" xfId="1" applyFont="1" applyFill="1" applyBorder="1" applyAlignment="1" applyProtection="1">
      <alignment vertical="center"/>
    </xf>
    <xf numFmtId="0" fontId="16" fillId="2" borderId="1" xfId="1" applyFont="1" applyFill="1" applyBorder="1" applyAlignment="1" applyProtection="1">
      <alignment horizontal="left" vertical="center"/>
    </xf>
    <xf numFmtId="0" fontId="5" fillId="6" borderId="1" xfId="1" applyFont="1" applyFill="1" applyBorder="1" applyAlignment="1" applyProtection="1">
      <alignment horizontal="left" vertical="center" wrapText="1"/>
    </xf>
    <xf numFmtId="0" fontId="5" fillId="6" borderId="1" xfId="1" applyFont="1" applyFill="1" applyBorder="1" applyAlignment="1" applyProtection="1">
      <alignment horizontal="center" vertical="center" wrapText="1"/>
    </xf>
    <xf numFmtId="0" fontId="14" fillId="4" borderId="20" xfId="1" applyFont="1" applyFill="1" applyBorder="1" applyAlignment="1" applyProtection="1">
      <alignment horizontal="center" vertical="center"/>
    </xf>
    <xf numFmtId="0" fontId="14" fillId="4" borderId="23" xfId="1" applyFont="1" applyFill="1" applyBorder="1" applyAlignment="1" applyProtection="1">
      <alignment horizontal="center" vertical="center"/>
    </xf>
    <xf numFmtId="0" fontId="14" fillId="4" borderId="24" xfId="1" applyFont="1" applyFill="1" applyBorder="1" applyAlignment="1" applyProtection="1">
      <alignment horizontal="center" vertical="center"/>
    </xf>
    <xf numFmtId="0" fontId="5" fillId="6" borderId="16" xfId="1" applyFont="1" applyFill="1" applyBorder="1" applyAlignment="1" applyProtection="1">
      <alignment vertical="center"/>
    </xf>
    <xf numFmtId="14" fontId="5" fillId="6" borderId="16" xfId="1" applyNumberFormat="1" applyFont="1" applyFill="1" applyBorder="1" applyAlignment="1" applyProtection="1">
      <alignment horizontal="center" vertical="center"/>
    </xf>
    <xf numFmtId="1" fontId="1" fillId="2" borderId="16" xfId="1" applyNumberFormat="1" applyFont="1" applyFill="1" applyBorder="1" applyAlignment="1" applyProtection="1">
      <alignment horizontal="center" vertical="center"/>
      <protection locked="0"/>
    </xf>
    <xf numFmtId="1" fontId="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45E149C7-34AC-44B9-AA2A-71E58051A144}"/>
    <cellStyle name="Normal_résultats" xfId="2" xr:uid="{6D659B59-6D51-4EA7-8C13-93F0C899DD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CASALUNA_0621340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t.martin/Downloads/MIV-Res-V5%20(4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AideRecouvrementTerrain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>
        <row r="4">
          <cell r="C4" t="str">
            <v>06213400</v>
          </cell>
        </row>
        <row r="6">
          <cell r="C6" t="str">
            <v>CASALUNA</v>
          </cell>
        </row>
        <row r="7">
          <cell r="C7" t="str">
            <v>Pont RD39</v>
          </cell>
        </row>
        <row r="8">
          <cell r="C8" t="str">
            <v>Gavignano</v>
          </cell>
        </row>
        <row r="9">
          <cell r="C9" t="str">
            <v>2B122</v>
          </cell>
        </row>
        <row r="11">
          <cell r="C11" t="str">
            <v>RCS/RRp</v>
          </cell>
        </row>
        <row r="12">
          <cell r="C12" t="str">
            <v>OFB</v>
          </cell>
        </row>
        <row r="16">
          <cell r="C16" t="str">
            <v>OFB PACA-Corse</v>
          </cell>
        </row>
        <row r="40">
          <cell r="C40" t="str">
            <v>1212581</v>
          </cell>
        </row>
        <row r="41">
          <cell r="C41" t="str">
            <v>6168594</v>
          </cell>
        </row>
        <row r="45">
          <cell r="C45" t="str">
            <v>158</v>
          </cell>
        </row>
      </sheetData>
      <sheetData sheetId="3">
        <row r="8">
          <cell r="G8">
            <v>45062</v>
          </cell>
          <cell r="I8" t="str">
            <v>1212581</v>
          </cell>
          <cell r="J8" t="str">
            <v>6168594</v>
          </cell>
        </row>
        <row r="10">
          <cell r="A10" t="str">
            <v>13</v>
          </cell>
          <cell r="C10">
            <v>8.7142857142857135</v>
          </cell>
          <cell r="I10" t="str">
            <v>1212447</v>
          </cell>
          <cell r="J10" t="str">
            <v>6168522</v>
          </cell>
        </row>
        <row r="14">
          <cell r="C14">
            <v>1</v>
          </cell>
          <cell r="E14" t="str">
            <v>M</v>
          </cell>
          <cell r="BC14" t="str">
            <v>S1</v>
          </cell>
        </row>
        <row r="15">
          <cell r="C15">
            <v>0</v>
          </cell>
          <cell r="E15" t="str">
            <v>P</v>
          </cell>
          <cell r="BC15" t="str">
            <v>S3</v>
          </cell>
        </row>
        <row r="16">
          <cell r="C16">
            <v>1</v>
          </cell>
          <cell r="E16" t="str">
            <v>M</v>
          </cell>
          <cell r="BC16" t="str">
            <v>S28</v>
          </cell>
        </row>
        <row r="17">
          <cell r="C17">
            <v>3</v>
          </cell>
          <cell r="E17" t="str">
            <v>M</v>
          </cell>
          <cell r="BC17" t="str">
            <v>S10</v>
          </cell>
        </row>
        <row r="18">
          <cell r="C18">
            <v>20</v>
          </cell>
          <cell r="E18" t="str">
            <v>D</v>
          </cell>
          <cell r="BC18" t="str">
            <v>S24</v>
          </cell>
        </row>
        <row r="19">
          <cell r="C19">
            <v>15</v>
          </cell>
          <cell r="E19" t="str">
            <v>D</v>
          </cell>
          <cell r="BC19" t="str">
            <v>S30</v>
          </cell>
        </row>
        <row r="20">
          <cell r="C20">
            <v>10</v>
          </cell>
          <cell r="E20" t="str">
            <v>D</v>
          </cell>
          <cell r="BC20" t="str">
            <v>S9</v>
          </cell>
        </row>
        <row r="21">
          <cell r="C21">
            <v>1</v>
          </cell>
          <cell r="E21" t="str">
            <v>M</v>
          </cell>
          <cell r="BC21" t="str">
            <v>S29</v>
          </cell>
        </row>
        <row r="22">
          <cell r="E22" t="str">
            <v/>
          </cell>
          <cell r="BC22" t="str">
            <v>S29</v>
          </cell>
        </row>
        <row r="23">
          <cell r="C23">
            <v>3</v>
          </cell>
          <cell r="E23" t="str">
            <v>M</v>
          </cell>
          <cell r="BC23" t="str">
            <v>S29</v>
          </cell>
        </row>
        <row r="24">
          <cell r="C24">
            <v>1</v>
          </cell>
          <cell r="E24" t="str">
            <v>M</v>
          </cell>
          <cell r="BC24" t="str">
            <v>S29</v>
          </cell>
        </row>
        <row r="25">
          <cell r="C25">
            <v>45</v>
          </cell>
          <cell r="E25" t="str">
            <v>D</v>
          </cell>
          <cell r="BC25" t="str">
            <v>S24</v>
          </cell>
        </row>
        <row r="28">
          <cell r="BC28" t="str">
            <v>N6</v>
          </cell>
        </row>
        <row r="29">
          <cell r="BC29" t="str">
            <v>N1</v>
          </cell>
        </row>
        <row r="30">
          <cell r="BC30" t="str">
            <v>N3</v>
          </cell>
        </row>
        <row r="31">
          <cell r="BC31" t="str">
            <v>N1</v>
          </cell>
        </row>
        <row r="32">
          <cell r="BC32" t="str">
            <v>N3</v>
          </cell>
        </row>
        <row r="33">
          <cell r="BC33" t="str">
            <v>N5</v>
          </cell>
        </row>
        <row r="34">
          <cell r="BC34" t="str">
            <v>N3</v>
          </cell>
        </row>
        <row r="35">
          <cell r="BC35" t="str">
            <v>N5</v>
          </cell>
        </row>
        <row r="36">
          <cell r="BC36" t="str">
            <v>N6</v>
          </cell>
        </row>
        <row r="37">
          <cell r="BC37" t="str">
            <v>N3</v>
          </cell>
        </row>
        <row r="38">
          <cell r="BC38" t="str">
            <v>N1</v>
          </cell>
        </row>
        <row r="39">
          <cell r="BC39" t="str">
            <v>N5</v>
          </cell>
        </row>
      </sheetData>
      <sheetData sheetId="4"/>
      <sheetData sheetId="5"/>
      <sheetData sheetId="6"/>
      <sheetData sheetId="7"/>
      <sheetData sheetId="8"/>
      <sheetData sheetId="9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10"/>
      <sheetData sheetId="11"/>
      <sheetData sheetId="12"/>
      <sheetData sheetId="13">
        <row r="11">
          <cell r="A11" t="str">
            <v>Isoperla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  <sheetName val="im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0C40-49F4-4DA2-BA07-A33910315F28}">
  <sheetPr codeName="Feuil34">
    <tabColor rgb="FFC4EFFF"/>
  </sheetPr>
  <dimension ref="A1:AMJ243"/>
  <sheetViews>
    <sheetView tabSelected="1" zoomScaleNormal="100" workbookViewId="0">
      <selection activeCell="I23" sqref="I23"/>
    </sheetView>
  </sheetViews>
  <sheetFormatPr baseColWidth="10" defaultColWidth="9.75" defaultRowHeight="14.25"/>
  <cols>
    <col min="1" max="1" width="21.25" style="8" customWidth="1"/>
    <col min="2" max="2" width="17.25" style="8" customWidth="1"/>
    <col min="3" max="3" width="16.125" style="8" customWidth="1"/>
    <col min="4" max="4" width="11.875" style="8" customWidth="1"/>
    <col min="5" max="5" width="20" style="8" customWidth="1"/>
    <col min="6" max="6" width="19" style="8" customWidth="1"/>
    <col min="7" max="7" width="20" style="8" customWidth="1"/>
    <col min="8" max="8" width="15" style="8" customWidth="1"/>
    <col min="9" max="9" width="12.875" style="8" customWidth="1"/>
    <col min="10" max="10" width="14.375" style="8" customWidth="1"/>
    <col min="11" max="11" width="13.375" style="8" customWidth="1"/>
    <col min="12" max="12" width="11.875" style="8" customWidth="1"/>
    <col min="13" max="14" width="16.75" style="8" customWidth="1"/>
    <col min="15" max="15" width="18.625" style="8" customWidth="1"/>
    <col min="16" max="16" width="10.125" style="8" customWidth="1"/>
    <col min="17" max="257" width="9.25" style="8" customWidth="1"/>
    <col min="258" max="1024" width="9.7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13000659600014</v>
      </c>
      <c r="B23" s="43" t="str">
        <f>[1]DescriptionStation!C4</f>
        <v>06213400</v>
      </c>
      <c r="C23" s="43" t="str">
        <f>[1]DescriptionStation!C6</f>
        <v>CASALUNA</v>
      </c>
      <c r="D23" s="43" t="str">
        <f>[1]DescriptionStation!C7</f>
        <v>Pont RD39</v>
      </c>
      <c r="E23" s="43" t="str">
        <f>[1]DescriptionStation!C8</f>
        <v>Gavignano</v>
      </c>
      <c r="F23" s="43" t="str">
        <f>[1]DescriptionStation!C9</f>
        <v>2B122</v>
      </c>
      <c r="G23" s="43" t="str">
        <f>[1]DescriptionStation!C40</f>
        <v>1212581</v>
      </c>
      <c r="H23" s="43" t="str">
        <f>[1]DescriptionStation!C41</f>
        <v>6168594</v>
      </c>
      <c r="I23" s="43"/>
      <c r="J23" s="43" t="str">
        <f>[1]DescriptionStation!C11</f>
        <v>RCS/RRp</v>
      </c>
      <c r="K23" s="43" t="str">
        <f>[1]SaisieDonneesTerrain!I8</f>
        <v>1212581</v>
      </c>
      <c r="L23" s="43" t="str">
        <f>[1]SaisieDonneesTerrain!J8</f>
        <v>6168594</v>
      </c>
      <c r="M23" s="43" t="str">
        <f>[1]SaisieDonneesTerrain!I10</f>
        <v>1212447</v>
      </c>
      <c r="N23" s="43" t="str">
        <f>[1]SaisieDonneesTerrain!J10</f>
        <v>6168522</v>
      </c>
      <c r="O23" s="44" t="str">
        <f>[1]SaisieDonneesTerrain!A10</f>
        <v>13</v>
      </c>
      <c r="P23" s="43" t="str">
        <f>[1]DescriptionStation!C45</f>
        <v>158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IF([2]DescriptionStation!C22="","",[2]DescriptionStation!C22)</f>
        <v/>
      </c>
      <c r="D26" s="54">
        <f>[1]SaisieDonneesTerrain!G8</f>
        <v>45062</v>
      </c>
      <c r="E26" s="51"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56"/>
      <c r="E29" s="62"/>
      <c r="F29" s="63"/>
      <c r="G29" s="63"/>
      <c r="H29" s="62"/>
      <c r="I29" s="62"/>
      <c r="J29" s="62"/>
      <c r="K29" s="4"/>
      <c r="L29" s="4"/>
      <c r="M29" s="62"/>
      <c r="N29" s="62"/>
      <c r="O29" s="62"/>
      <c r="P29" s="4"/>
      <c r="Q29" s="4"/>
      <c r="R29" s="60"/>
      <c r="S29" s="60"/>
      <c r="T29" s="60"/>
      <c r="U29" s="60"/>
    </row>
    <row r="30" spans="1:21" ht="15">
      <c r="A30" s="64" t="s">
        <v>60</v>
      </c>
      <c r="B30" s="65"/>
      <c r="C30" s="65"/>
      <c r="D30" s="65"/>
      <c r="E30" s="11"/>
      <c r="F30" s="62"/>
      <c r="G30" s="62"/>
      <c r="H30" s="62"/>
      <c r="I30" s="62"/>
      <c r="J30" s="62"/>
      <c r="K30" s="4"/>
      <c r="L30" s="4"/>
      <c r="M30" s="4"/>
      <c r="N30" s="4"/>
      <c r="O30" s="4"/>
      <c r="P30" s="62"/>
      <c r="Q30" s="62"/>
      <c r="R30" s="60"/>
      <c r="S30" s="60"/>
      <c r="T30" s="60"/>
      <c r="U30" s="60"/>
    </row>
    <row r="31" spans="1:21" ht="15">
      <c r="A31" s="19" t="s">
        <v>7</v>
      </c>
      <c r="B31" s="66" t="s">
        <v>61</v>
      </c>
      <c r="C31" s="66"/>
      <c r="D31" s="66"/>
      <c r="E31" s="20"/>
      <c r="F31" s="63"/>
      <c r="G31" s="63"/>
      <c r="H31" s="63"/>
      <c r="I31" s="63"/>
      <c r="J31" s="62"/>
      <c r="K31" s="62"/>
      <c r="L31" s="62"/>
      <c r="M31" s="62"/>
      <c r="N31" s="62"/>
      <c r="O31" s="62"/>
      <c r="P31" s="4"/>
      <c r="Q31" s="62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3"/>
      <c r="G32" s="63"/>
      <c r="H32" s="67" t="s">
        <v>62</v>
      </c>
      <c r="I32" s="67"/>
      <c r="J32" s="67"/>
      <c r="K32" s="67"/>
      <c r="L32" s="62"/>
      <c r="M32" s="62"/>
      <c r="N32" s="62"/>
      <c r="O32" s="62"/>
      <c r="P32" s="62"/>
      <c r="Q32" s="62"/>
      <c r="R32" s="62"/>
      <c r="S32" s="62"/>
      <c r="T32" s="62"/>
      <c r="U32" s="68"/>
    </row>
    <row r="33" spans="1:21" ht="15">
      <c r="A33" s="26" t="s">
        <v>17</v>
      </c>
      <c r="B33" s="16" t="s">
        <v>63</v>
      </c>
      <c r="C33" s="16"/>
      <c r="D33" s="16"/>
      <c r="E33" s="27"/>
      <c r="F33" s="63"/>
      <c r="G33" s="63"/>
      <c r="H33" s="69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8"/>
      <c r="U33" s="68"/>
    </row>
    <row r="34" spans="1:21" ht="15">
      <c r="A34" s="26" t="s">
        <v>19</v>
      </c>
      <c r="B34" s="16" t="s">
        <v>64</v>
      </c>
      <c r="C34" s="16"/>
      <c r="D34" s="16"/>
      <c r="E34" s="27"/>
      <c r="F34" s="63"/>
      <c r="G34" s="63"/>
      <c r="H34" s="64" t="s">
        <v>60</v>
      </c>
      <c r="I34" s="65"/>
      <c r="J34" s="65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70"/>
    </row>
    <row r="35" spans="1:21" ht="15">
      <c r="A35" s="26" t="s">
        <v>65</v>
      </c>
      <c r="B35" s="71" t="s">
        <v>66</v>
      </c>
      <c r="C35" s="16"/>
      <c r="D35" s="16"/>
      <c r="E35" s="27"/>
      <c r="F35" s="65"/>
      <c r="G35" s="63"/>
      <c r="H35" s="72" t="s">
        <v>67</v>
      </c>
      <c r="I35" s="73" t="s">
        <v>68</v>
      </c>
      <c r="J35" s="23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70"/>
    </row>
    <row r="36" spans="1:21" ht="15">
      <c r="A36" s="37" t="s">
        <v>69</v>
      </c>
      <c r="B36" s="74" t="s">
        <v>70</v>
      </c>
      <c r="C36" s="75"/>
      <c r="D36" s="75"/>
      <c r="E36" s="38"/>
      <c r="F36" s="63"/>
      <c r="G36" s="76"/>
      <c r="H36" s="72" t="s">
        <v>71</v>
      </c>
      <c r="I36" s="73" t="s">
        <v>72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  <c r="T36" s="62"/>
      <c r="U36" s="70"/>
    </row>
    <row r="37" spans="1:21" ht="15">
      <c r="A37" s="79"/>
      <c r="B37" s="80"/>
      <c r="C37" s="79"/>
      <c r="D37" s="79"/>
      <c r="E37" s="81" t="s">
        <v>53</v>
      </c>
      <c r="F37" s="82"/>
      <c r="G37" s="62"/>
      <c r="H37" s="39" t="s">
        <v>53</v>
      </c>
      <c r="I37" s="40" t="s">
        <v>54</v>
      </c>
      <c r="J37" s="62"/>
      <c r="K37" s="62"/>
      <c r="L37" s="62"/>
      <c r="M37" s="62"/>
      <c r="N37" s="62"/>
      <c r="O37" s="62"/>
      <c r="P37" s="70"/>
      <c r="Q37" s="70"/>
      <c r="R37" s="70"/>
      <c r="S37" s="70"/>
      <c r="T37" s="70"/>
      <c r="U37" s="70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3" t="s">
        <v>73</v>
      </c>
      <c r="G38" s="84" t="s">
        <v>74</v>
      </c>
      <c r="H38" s="85" t="s">
        <v>67</v>
      </c>
      <c r="I38" s="86" t="s">
        <v>71</v>
      </c>
      <c r="J38" s="62"/>
      <c r="K38" s="62"/>
      <c r="L38" s="62"/>
      <c r="M38" s="62"/>
      <c r="N38" s="62"/>
      <c r="O38" s="62"/>
      <c r="P38" s="62"/>
      <c r="Q38" s="62"/>
      <c r="R38" s="70"/>
      <c r="S38" s="70"/>
      <c r="T38" s="70"/>
      <c r="U38" s="70"/>
    </row>
    <row r="39" spans="1:21" ht="15">
      <c r="A39" s="40" t="str">
        <f>B23</f>
        <v>06213400</v>
      </c>
      <c r="B39" s="40" t="str">
        <f>C23</f>
        <v>CASALUNA</v>
      </c>
      <c r="C39" s="40" t="str">
        <f>D23</f>
        <v>Pont RD39</v>
      </c>
      <c r="D39" s="87">
        <f>D26</f>
        <v>45062</v>
      </c>
      <c r="E39" s="43">
        <f>[1]SaisieDonneesTerrain!C10</f>
        <v>8.7142857142857135</v>
      </c>
      <c r="F39" s="88" t="s">
        <v>75</v>
      </c>
      <c r="G39" s="89" t="s">
        <v>76</v>
      </c>
      <c r="H39" s="90">
        <f>[1]SaisieDonneesTerrain!C14</f>
        <v>1</v>
      </c>
      <c r="I39" s="91" t="str">
        <f>[1]SaisieDonneesTerrain!E14</f>
        <v>M</v>
      </c>
      <c r="J39" s="62"/>
      <c r="K39" s="62"/>
      <c r="L39" s="62"/>
      <c r="M39" s="62"/>
      <c r="N39" s="62"/>
      <c r="O39" s="62"/>
      <c r="P39" s="62"/>
      <c r="Q39" s="62"/>
      <c r="R39" s="70"/>
      <c r="S39" s="70"/>
      <c r="T39" s="70"/>
      <c r="U39" s="70"/>
    </row>
    <row r="40" spans="1:21" ht="15">
      <c r="A40" s="83" t="s">
        <v>77</v>
      </c>
      <c r="B40" s="92"/>
      <c r="C40" s="92"/>
      <c r="D40" s="93"/>
      <c r="E40" s="92"/>
      <c r="F40" s="88" t="s">
        <v>78</v>
      </c>
      <c r="G40" s="89" t="s">
        <v>79</v>
      </c>
      <c r="H40" s="90">
        <f>[1]SaisieDonneesTerrain!C15</f>
        <v>0</v>
      </c>
      <c r="I40" s="91" t="str">
        <f>[1]SaisieDonneesTerrain!E15</f>
        <v>P</v>
      </c>
      <c r="J40" s="62"/>
      <c r="K40" s="62"/>
      <c r="L40" s="62"/>
      <c r="M40" s="62"/>
      <c r="N40" s="62"/>
      <c r="O40" s="62"/>
      <c r="P40" s="62"/>
      <c r="Q40" s="62"/>
      <c r="R40" s="70"/>
      <c r="S40" s="70"/>
      <c r="T40" s="70"/>
      <c r="U40" s="70"/>
    </row>
    <row r="41" spans="1:21" ht="15">
      <c r="A41" s="94"/>
      <c r="B41" s="94"/>
      <c r="C41" s="94"/>
      <c r="D41" s="94"/>
      <c r="E41" s="94"/>
      <c r="F41" s="88" t="s">
        <v>80</v>
      </c>
      <c r="G41" s="89" t="s">
        <v>81</v>
      </c>
      <c r="H41" s="90">
        <f>[1]SaisieDonneesTerrain!C16</f>
        <v>1</v>
      </c>
      <c r="I41" s="91" t="str">
        <f>[1]SaisieDonneesTerrain!E16</f>
        <v>M</v>
      </c>
      <c r="J41" s="62"/>
      <c r="K41" s="62"/>
      <c r="L41" s="62"/>
      <c r="M41" s="62"/>
      <c r="N41" s="62"/>
      <c r="O41" s="62"/>
      <c r="P41" s="62"/>
      <c r="Q41" s="62"/>
      <c r="R41" s="70"/>
      <c r="S41" s="70"/>
      <c r="T41" s="70"/>
      <c r="U41" s="70"/>
    </row>
    <row r="42" spans="1:21" ht="15">
      <c r="A42" s="92"/>
      <c r="B42" s="92"/>
      <c r="C42" s="92"/>
      <c r="D42" s="93"/>
      <c r="E42" s="92"/>
      <c r="F42" s="88" t="s">
        <v>82</v>
      </c>
      <c r="G42" s="89" t="s">
        <v>83</v>
      </c>
      <c r="H42" s="90">
        <f>[1]SaisieDonneesTerrain!C17</f>
        <v>3</v>
      </c>
      <c r="I42" s="91" t="str">
        <f>[1]SaisieDonneesTerrain!E17</f>
        <v>M</v>
      </c>
      <c r="J42" s="62"/>
      <c r="K42" s="62"/>
      <c r="L42" s="62"/>
      <c r="M42" s="62"/>
      <c r="N42" s="62"/>
      <c r="O42" s="62"/>
      <c r="P42" s="62"/>
      <c r="Q42" s="62"/>
      <c r="R42" s="70"/>
      <c r="S42" s="70"/>
      <c r="T42" s="70"/>
      <c r="U42" s="70"/>
    </row>
    <row r="43" spans="1:21" ht="15">
      <c r="A43" s="92"/>
      <c r="B43" s="92"/>
      <c r="C43" s="92"/>
      <c r="D43" s="93"/>
      <c r="E43" s="92"/>
      <c r="F43" s="88" t="s">
        <v>84</v>
      </c>
      <c r="G43" s="89" t="s">
        <v>85</v>
      </c>
      <c r="H43" s="90">
        <f>[1]SaisieDonneesTerrain!C18</f>
        <v>20</v>
      </c>
      <c r="I43" s="91" t="str">
        <f>[1]SaisieDonneesTerrain!E18</f>
        <v>D</v>
      </c>
      <c r="J43" s="62"/>
      <c r="K43" s="62"/>
      <c r="L43" s="62"/>
      <c r="M43" s="62"/>
      <c r="N43" s="62"/>
      <c r="O43" s="4"/>
      <c r="P43" s="62"/>
      <c r="Q43" s="62"/>
      <c r="R43" s="70"/>
      <c r="S43" s="70"/>
      <c r="T43" s="70"/>
      <c r="U43" s="70"/>
    </row>
    <row r="44" spans="1:21" ht="15">
      <c r="A44" s="92"/>
      <c r="B44" s="92"/>
      <c r="C44" s="92"/>
      <c r="D44" s="93"/>
      <c r="E44" s="92"/>
      <c r="F44" s="88" t="s">
        <v>86</v>
      </c>
      <c r="G44" s="89" t="s">
        <v>87</v>
      </c>
      <c r="H44" s="90">
        <f>[1]SaisieDonneesTerrain!C19</f>
        <v>15</v>
      </c>
      <c r="I44" s="91" t="str">
        <f>[1]SaisieDonneesTerrain!E19</f>
        <v>D</v>
      </c>
      <c r="J44" s="62"/>
      <c r="K44" s="62"/>
      <c r="L44" s="62"/>
      <c r="M44" s="4"/>
      <c r="N44" s="4"/>
      <c r="O44" s="4"/>
      <c r="P44" s="4"/>
      <c r="Q44" s="4"/>
      <c r="R44" s="4"/>
      <c r="S44" s="4"/>
      <c r="T44" s="70"/>
      <c r="U44" s="70"/>
    </row>
    <row r="45" spans="1:21" ht="15">
      <c r="A45" s="92"/>
      <c r="B45" s="92"/>
      <c r="C45" s="92"/>
      <c r="D45" s="93"/>
      <c r="E45" s="92"/>
      <c r="F45" s="88" t="s">
        <v>88</v>
      </c>
      <c r="G45" s="89" t="s">
        <v>89</v>
      </c>
      <c r="H45" s="90">
        <f>[1]SaisieDonneesTerrain!C20</f>
        <v>10</v>
      </c>
      <c r="I45" s="91" t="str">
        <f>[1]SaisieDonneesTerrain!E20</f>
        <v>D</v>
      </c>
      <c r="J45" s="62"/>
      <c r="K45" s="62"/>
      <c r="L45" s="62"/>
      <c r="M45" s="4"/>
      <c r="N45" s="4"/>
      <c r="O45" s="4"/>
      <c r="P45" s="4"/>
      <c r="Q45" s="4"/>
      <c r="R45" s="4"/>
      <c r="S45" s="4"/>
      <c r="T45" s="70"/>
      <c r="U45" s="70"/>
    </row>
    <row r="46" spans="1:21" ht="15">
      <c r="A46" s="92"/>
      <c r="B46" s="92"/>
      <c r="C46" s="92"/>
      <c r="D46" s="93"/>
      <c r="E46" s="92"/>
      <c r="F46" s="88" t="s">
        <v>90</v>
      </c>
      <c r="G46" s="89" t="s">
        <v>91</v>
      </c>
      <c r="H46" s="90">
        <f>[1]SaisieDonneesTerrain!C21</f>
        <v>1</v>
      </c>
      <c r="I46" s="91" t="str">
        <f>[1]SaisieDonneesTerrain!E21</f>
        <v>M</v>
      </c>
      <c r="J46" s="62"/>
      <c r="K46" s="62"/>
      <c r="L46" s="62"/>
      <c r="M46" s="4"/>
      <c r="N46" s="4"/>
      <c r="O46" s="4"/>
      <c r="P46" s="4"/>
      <c r="Q46" s="4"/>
      <c r="R46" s="4"/>
      <c r="S46" s="4"/>
      <c r="T46" s="70"/>
      <c r="U46" s="70"/>
    </row>
    <row r="47" spans="1:21">
      <c r="A47" s="92"/>
      <c r="B47" s="92"/>
      <c r="C47" s="92"/>
      <c r="D47" s="93"/>
      <c r="E47" s="92"/>
      <c r="F47" s="88" t="s">
        <v>92</v>
      </c>
      <c r="G47" s="89" t="s">
        <v>93</v>
      </c>
      <c r="H47" s="90">
        <f>[1]SaisieDonneesTerrain!C22</f>
        <v>0</v>
      </c>
      <c r="I47" s="91" t="str">
        <f>[1]SaisieDonneesTerrain!E22</f>
        <v/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2"/>
      <c r="B48" s="92"/>
      <c r="C48" s="92"/>
      <c r="D48" s="93"/>
      <c r="E48" s="92"/>
      <c r="F48" s="88" t="s">
        <v>94</v>
      </c>
      <c r="G48" s="89" t="s">
        <v>95</v>
      </c>
      <c r="H48" s="90">
        <f>[1]SaisieDonneesTerrain!C23</f>
        <v>3</v>
      </c>
      <c r="I48" s="91" t="str">
        <f>[1]SaisieDonneesTerrain!E23</f>
        <v>M</v>
      </c>
      <c r="J48" s="4"/>
      <c r="K48" s="4"/>
      <c r="L48" s="4"/>
      <c r="M48" s="4"/>
      <c r="N48" s="4"/>
      <c r="O48" s="62"/>
      <c r="P48" s="4"/>
      <c r="Q48" s="4"/>
      <c r="R48" s="4"/>
      <c r="S48" s="4"/>
      <c r="T48" s="4"/>
      <c r="U48" s="4"/>
    </row>
    <row r="49" spans="1:21" ht="15">
      <c r="A49" s="92"/>
      <c r="B49" s="92"/>
      <c r="C49" s="92"/>
      <c r="D49" s="93"/>
      <c r="E49" s="92"/>
      <c r="F49" s="88" t="s">
        <v>96</v>
      </c>
      <c r="G49" s="89" t="s">
        <v>97</v>
      </c>
      <c r="H49" s="90">
        <f>[1]SaisieDonneesTerrain!C24</f>
        <v>1</v>
      </c>
      <c r="I49" s="91" t="str">
        <f>[1]SaisieDonneesTerrain!E24</f>
        <v>M</v>
      </c>
      <c r="J49" s="4"/>
      <c r="K49" s="4"/>
      <c r="L49" s="4"/>
      <c r="M49" s="62"/>
      <c r="N49" s="62"/>
      <c r="O49" s="62"/>
      <c r="P49" s="62"/>
      <c r="Q49" s="62"/>
      <c r="R49" s="70"/>
      <c r="S49" s="70"/>
      <c r="T49" s="4"/>
      <c r="U49" s="4"/>
    </row>
    <row r="50" spans="1:21" ht="15">
      <c r="A50" s="92"/>
      <c r="B50" s="92"/>
      <c r="C50" s="92"/>
      <c r="D50" s="93"/>
      <c r="E50" s="92"/>
      <c r="F50" s="95" t="s">
        <v>98</v>
      </c>
      <c r="G50" s="96" t="s">
        <v>99</v>
      </c>
      <c r="H50" s="90">
        <f>[1]SaisieDonneesTerrain!C25</f>
        <v>45</v>
      </c>
      <c r="I50" s="91" t="str">
        <f>[1]SaisieDonneesTerrain!E25</f>
        <v>D</v>
      </c>
      <c r="J50" s="4"/>
      <c r="K50" s="4"/>
      <c r="L50" s="4"/>
      <c r="M50" s="62"/>
      <c r="N50" s="62"/>
      <c r="O50" s="62"/>
      <c r="P50" s="62"/>
      <c r="Q50" s="62"/>
      <c r="R50" s="70"/>
      <c r="S50" s="70"/>
      <c r="T50" s="4"/>
      <c r="U50" s="4"/>
    </row>
    <row r="51" spans="1:21" ht="15.75">
      <c r="A51" s="57"/>
      <c r="B51" s="57"/>
      <c r="C51" s="57"/>
      <c r="D51" s="57"/>
      <c r="E51" s="57"/>
      <c r="F51" s="97" t="s">
        <v>100</v>
      </c>
      <c r="G51" s="97"/>
      <c r="H51" s="98">
        <f>SUM(H39:H50)/100</f>
        <v>1</v>
      </c>
      <c r="I51" s="4"/>
      <c r="J51" s="4"/>
      <c r="K51" s="4"/>
      <c r="L51" s="4"/>
      <c r="M51" s="4"/>
      <c r="N51" s="62"/>
      <c r="O51" s="62"/>
      <c r="P51" s="62"/>
      <c r="Q51" s="62"/>
      <c r="R51" s="70"/>
      <c r="S51" s="70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99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70"/>
      <c r="U52" s="70"/>
    </row>
    <row r="53" spans="1:21" ht="15">
      <c r="A53" s="62"/>
      <c r="B53" s="62"/>
      <c r="C53" s="62"/>
      <c r="D53" s="62"/>
      <c r="E53" s="62"/>
      <c r="F53" s="63"/>
      <c r="G53" s="100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70"/>
      <c r="U53" s="70"/>
    </row>
    <row r="54" spans="1:21" ht="15">
      <c r="A54" s="64" t="s">
        <v>60</v>
      </c>
      <c r="B54" s="65"/>
      <c r="C54" s="65"/>
      <c r="D54" s="65"/>
      <c r="E54" s="101"/>
      <c r="F54" s="102"/>
      <c r="G54" s="100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70"/>
      <c r="U54" s="70"/>
    </row>
    <row r="55" spans="1:21" ht="15">
      <c r="A55" s="19" t="s">
        <v>73</v>
      </c>
      <c r="B55" s="66" t="s">
        <v>102</v>
      </c>
      <c r="C55" s="66"/>
      <c r="D55" s="66"/>
      <c r="E55" s="66"/>
      <c r="F55" s="20"/>
      <c r="G55" s="103"/>
      <c r="H55" s="62"/>
      <c r="I55" s="62"/>
      <c r="J55" s="104"/>
      <c r="K55" s="62"/>
      <c r="L55" s="62"/>
      <c r="M55" s="62"/>
      <c r="N55" s="62"/>
      <c r="O55" s="62"/>
      <c r="P55" s="62"/>
      <c r="Q55" s="62"/>
      <c r="R55" s="62"/>
      <c r="S55" s="62"/>
      <c r="T55" s="70"/>
      <c r="U55" s="70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3"/>
      <c r="H56" s="64" t="s">
        <v>60</v>
      </c>
      <c r="I56" s="62"/>
      <c r="J56" s="104"/>
      <c r="K56" s="62"/>
      <c r="L56" s="62"/>
      <c r="M56" s="62"/>
      <c r="N56" s="62"/>
      <c r="O56" s="62"/>
      <c r="P56" s="62"/>
      <c r="Q56" s="62"/>
      <c r="R56" s="62"/>
      <c r="S56" s="62"/>
      <c r="T56" s="70"/>
      <c r="U56" s="70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3"/>
      <c r="H57" s="105" t="s">
        <v>106</v>
      </c>
      <c r="I57" s="105" t="s">
        <v>74</v>
      </c>
      <c r="J57" s="105" t="s">
        <v>107</v>
      </c>
      <c r="K57" s="62"/>
      <c r="L57" s="62"/>
      <c r="M57" s="62"/>
      <c r="N57" s="62"/>
      <c r="O57" s="62"/>
      <c r="P57" s="62"/>
      <c r="Q57" s="62"/>
      <c r="R57" s="62"/>
      <c r="S57" s="62"/>
      <c r="T57" s="70"/>
      <c r="U57" s="70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3"/>
      <c r="H58" s="106" t="s">
        <v>110</v>
      </c>
      <c r="I58" s="106" t="s">
        <v>111</v>
      </c>
      <c r="J58" s="106" t="s">
        <v>112</v>
      </c>
      <c r="K58" s="62"/>
      <c r="L58" s="62"/>
      <c r="M58" s="62"/>
      <c r="N58" s="62"/>
      <c r="O58" s="62"/>
      <c r="P58" s="62"/>
      <c r="Q58" s="62"/>
      <c r="R58" s="62"/>
      <c r="S58" s="62"/>
      <c r="T58" s="70"/>
      <c r="U58" s="70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3"/>
      <c r="H59" s="107" t="s">
        <v>115</v>
      </c>
      <c r="I59" s="107" t="s">
        <v>116</v>
      </c>
      <c r="J59" s="107" t="s">
        <v>117</v>
      </c>
      <c r="K59" s="62"/>
      <c r="L59" s="62"/>
      <c r="M59" s="62"/>
      <c r="N59" s="62"/>
      <c r="O59" s="62"/>
      <c r="P59" s="62"/>
      <c r="Q59" s="62"/>
      <c r="R59" s="62"/>
      <c r="S59" s="62"/>
      <c r="T59" s="70"/>
      <c r="U59" s="70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3"/>
      <c r="H60" s="107" t="s">
        <v>120</v>
      </c>
      <c r="I60" s="107" t="s">
        <v>121</v>
      </c>
      <c r="J60" s="107" t="s">
        <v>122</v>
      </c>
      <c r="K60" s="62"/>
      <c r="L60" s="62"/>
      <c r="M60" s="62"/>
      <c r="N60" s="62"/>
      <c r="O60" s="62"/>
      <c r="P60" s="62"/>
      <c r="Q60" s="62"/>
      <c r="R60" s="62"/>
      <c r="S60" s="62"/>
      <c r="T60" s="70"/>
      <c r="U60" s="70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08"/>
      <c r="H61" s="109" t="s">
        <v>125</v>
      </c>
      <c r="I61" s="109" t="s">
        <v>126</v>
      </c>
      <c r="J61" s="109" t="s">
        <v>127</v>
      </c>
      <c r="K61" s="62"/>
      <c r="L61" s="62"/>
      <c r="M61" s="62"/>
      <c r="N61" s="62"/>
      <c r="O61" s="63"/>
      <c r="P61" s="63"/>
      <c r="Q61" s="63"/>
      <c r="R61" s="63"/>
      <c r="S61" s="63"/>
      <c r="T61" s="63"/>
      <c r="U61" s="63"/>
    </row>
    <row r="62" spans="1:21" ht="15">
      <c r="A62" s="37" t="s">
        <v>128</v>
      </c>
      <c r="B62" s="75" t="s">
        <v>129</v>
      </c>
      <c r="C62" s="110"/>
      <c r="D62" s="110"/>
      <c r="E62" s="75"/>
      <c r="F62" s="38"/>
      <c r="G62" s="108"/>
      <c r="H62" s="63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70"/>
      <c r="U62" s="70"/>
    </row>
    <row r="63" spans="1:21" ht="15">
      <c r="A63" s="62"/>
      <c r="B63" s="62"/>
      <c r="C63" s="62"/>
      <c r="D63" s="62"/>
      <c r="E63" s="111"/>
      <c r="F63" s="62"/>
      <c r="G63" s="63"/>
      <c r="H63" s="63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70"/>
      <c r="U63" s="70"/>
    </row>
    <row r="64" spans="1:21" ht="15">
      <c r="A64" s="79"/>
      <c r="B64" s="79"/>
      <c r="C64" s="79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3"/>
      <c r="M64" s="63"/>
      <c r="N64" s="63"/>
      <c r="O64" s="62"/>
      <c r="P64" s="62"/>
      <c r="Q64" s="62"/>
      <c r="R64" s="62"/>
      <c r="S64" s="62"/>
      <c r="T64" s="70"/>
      <c r="U64" s="70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2"/>
      <c r="M65" s="62"/>
      <c r="N65" s="62"/>
      <c r="O65" s="62"/>
      <c r="P65" s="62"/>
      <c r="Q65" s="62"/>
      <c r="R65" s="62"/>
      <c r="S65" s="62"/>
      <c r="T65" s="70"/>
      <c r="U65" s="70"/>
    </row>
    <row r="66" spans="1:21" ht="15">
      <c r="A66" s="40" t="str">
        <f>B23</f>
        <v>06213400</v>
      </c>
      <c r="B66" s="112">
        <f>D26</f>
        <v>45062</v>
      </c>
      <c r="C66" s="113" t="s">
        <v>132</v>
      </c>
      <c r="D66" s="114" t="str">
        <f>[1]SaisieDonneesTerrain!BC14</f>
        <v>S1</v>
      </c>
      <c r="E66" s="115" t="str">
        <f>[1]SaisieDonneesTerrain!BC28</f>
        <v>N6</v>
      </c>
      <c r="F66" s="114" t="s">
        <v>133</v>
      </c>
      <c r="G66" s="116"/>
      <c r="H66" s="116"/>
      <c r="I66" s="116"/>
      <c r="J66" s="116"/>
      <c r="K66" s="116"/>
      <c r="L66" s="62"/>
      <c r="M66" s="62"/>
      <c r="N66" s="62"/>
      <c r="O66" s="62"/>
      <c r="P66" s="62"/>
      <c r="Q66" s="62"/>
      <c r="R66" s="62"/>
      <c r="S66" s="62"/>
      <c r="T66" s="70"/>
      <c r="U66" s="70"/>
    </row>
    <row r="67" spans="1:21" ht="15">
      <c r="A67" s="117" t="str">
        <f t="shared" ref="A67:B77" si="0">+A$66</f>
        <v>06213400</v>
      </c>
      <c r="B67" s="118">
        <f t="shared" si="0"/>
        <v>45062</v>
      </c>
      <c r="C67" s="113" t="s">
        <v>134</v>
      </c>
      <c r="D67" s="114" t="str">
        <f>[1]SaisieDonneesTerrain!BC15</f>
        <v>S3</v>
      </c>
      <c r="E67" s="115" t="str">
        <f>[1]SaisieDonneesTerrain!BC29</f>
        <v>N1</v>
      </c>
      <c r="F67" s="114" t="s">
        <v>133</v>
      </c>
      <c r="G67" s="119"/>
      <c r="H67" s="116"/>
      <c r="I67" s="116"/>
      <c r="J67" s="119"/>
      <c r="K67" s="116"/>
      <c r="L67" s="62"/>
      <c r="M67" s="62"/>
      <c r="N67" s="62"/>
      <c r="O67" s="62"/>
      <c r="P67" s="62"/>
      <c r="Q67" s="62"/>
      <c r="R67" s="62"/>
      <c r="S67" s="62"/>
      <c r="T67" s="70"/>
      <c r="U67" s="70"/>
    </row>
    <row r="68" spans="1:21" ht="15">
      <c r="A68" s="117" t="str">
        <f t="shared" si="0"/>
        <v>06213400</v>
      </c>
      <c r="B68" s="118">
        <f t="shared" si="0"/>
        <v>45062</v>
      </c>
      <c r="C68" s="113" t="s">
        <v>135</v>
      </c>
      <c r="D68" s="114" t="str">
        <f>[1]SaisieDonneesTerrain!BC16</f>
        <v>S28</v>
      </c>
      <c r="E68" s="115" t="str">
        <f>[1]SaisieDonneesTerrain!BC30</f>
        <v>N3</v>
      </c>
      <c r="F68" s="114" t="s">
        <v>133</v>
      </c>
      <c r="G68" s="119"/>
      <c r="H68" s="116"/>
      <c r="I68" s="116"/>
      <c r="J68" s="119"/>
      <c r="K68" s="116"/>
      <c r="L68" s="62"/>
      <c r="M68" s="62"/>
      <c r="N68" s="62"/>
      <c r="O68" s="62"/>
      <c r="P68" s="62"/>
      <c r="Q68" s="62"/>
      <c r="R68" s="62"/>
      <c r="S68" s="62"/>
      <c r="T68" s="70"/>
      <c r="U68" s="70"/>
    </row>
    <row r="69" spans="1:21" ht="15">
      <c r="A69" s="117" t="str">
        <f t="shared" si="0"/>
        <v>06213400</v>
      </c>
      <c r="B69" s="118">
        <f t="shared" si="0"/>
        <v>45062</v>
      </c>
      <c r="C69" s="113" t="s">
        <v>136</v>
      </c>
      <c r="D69" s="114" t="str">
        <f>[1]SaisieDonneesTerrain!BC17</f>
        <v>S10</v>
      </c>
      <c r="E69" s="115" t="str">
        <f>[1]SaisieDonneesTerrain!BC31</f>
        <v>N1</v>
      </c>
      <c r="F69" s="114" t="s">
        <v>133</v>
      </c>
      <c r="G69" s="119"/>
      <c r="H69" s="116"/>
      <c r="I69" s="116"/>
      <c r="J69" s="119"/>
      <c r="K69" s="116"/>
      <c r="L69" s="62"/>
      <c r="M69" s="62"/>
      <c r="N69" s="62"/>
      <c r="O69" s="62"/>
      <c r="P69" s="62"/>
      <c r="Q69" s="62"/>
      <c r="R69" s="62"/>
      <c r="S69" s="62"/>
      <c r="T69" s="70"/>
      <c r="U69" s="70"/>
    </row>
    <row r="70" spans="1:21" ht="15">
      <c r="A70" s="117" t="str">
        <f t="shared" si="0"/>
        <v>06213400</v>
      </c>
      <c r="B70" s="118">
        <f t="shared" si="0"/>
        <v>45062</v>
      </c>
      <c r="C70" s="113" t="s">
        <v>137</v>
      </c>
      <c r="D70" s="114" t="str">
        <f>[1]SaisieDonneesTerrain!BC18</f>
        <v>S24</v>
      </c>
      <c r="E70" s="115" t="str">
        <f>[1]SaisieDonneesTerrain!BC32</f>
        <v>N3</v>
      </c>
      <c r="F70" s="114" t="s">
        <v>138</v>
      </c>
      <c r="G70" s="119"/>
      <c r="H70" s="116"/>
      <c r="I70" s="116"/>
      <c r="J70" s="119"/>
      <c r="K70" s="116"/>
      <c r="L70" s="62"/>
      <c r="M70" s="62"/>
      <c r="N70" s="62"/>
      <c r="O70" s="62"/>
      <c r="P70" s="62"/>
      <c r="Q70" s="62"/>
      <c r="R70" s="62"/>
      <c r="S70" s="62"/>
      <c r="T70" s="70"/>
      <c r="U70" s="70"/>
    </row>
    <row r="71" spans="1:21" ht="15">
      <c r="A71" s="117" t="str">
        <f t="shared" si="0"/>
        <v>06213400</v>
      </c>
      <c r="B71" s="118">
        <f t="shared" si="0"/>
        <v>45062</v>
      </c>
      <c r="C71" s="113" t="s">
        <v>139</v>
      </c>
      <c r="D71" s="114" t="str">
        <f>[1]SaisieDonneesTerrain!BC19</f>
        <v>S30</v>
      </c>
      <c r="E71" s="115" t="str">
        <f>[1]SaisieDonneesTerrain!BC33</f>
        <v>N5</v>
      </c>
      <c r="F71" s="114" t="s">
        <v>138</v>
      </c>
      <c r="G71" s="119"/>
      <c r="H71" s="116"/>
      <c r="I71" s="116"/>
      <c r="J71" s="119"/>
      <c r="K71" s="116"/>
      <c r="L71" s="62"/>
      <c r="M71" s="62"/>
      <c r="N71" s="62"/>
      <c r="O71" s="62"/>
      <c r="P71" s="62"/>
      <c r="Q71" s="62"/>
      <c r="R71" s="62"/>
      <c r="S71" s="62"/>
      <c r="T71" s="70"/>
      <c r="U71" s="70"/>
    </row>
    <row r="72" spans="1:21" ht="15">
      <c r="A72" s="117" t="str">
        <f t="shared" si="0"/>
        <v>06213400</v>
      </c>
      <c r="B72" s="118">
        <f t="shared" si="0"/>
        <v>45062</v>
      </c>
      <c r="C72" s="113" t="s">
        <v>140</v>
      </c>
      <c r="D72" s="114" t="str">
        <f>[1]SaisieDonneesTerrain!BC20</f>
        <v>S9</v>
      </c>
      <c r="E72" s="115" t="str">
        <f>[1]SaisieDonneesTerrain!BC34</f>
        <v>N3</v>
      </c>
      <c r="F72" s="114" t="s">
        <v>138</v>
      </c>
      <c r="G72" s="119"/>
      <c r="H72" s="116"/>
      <c r="I72" s="116"/>
      <c r="J72" s="119"/>
      <c r="K72" s="116"/>
      <c r="L72" s="62"/>
      <c r="M72" s="62"/>
      <c r="N72" s="62"/>
      <c r="O72" s="62"/>
      <c r="P72" s="62"/>
      <c r="Q72" s="62"/>
      <c r="R72" s="62"/>
      <c r="S72" s="62"/>
      <c r="T72" s="70"/>
      <c r="U72" s="70"/>
    </row>
    <row r="73" spans="1:21" ht="15">
      <c r="A73" s="117" t="str">
        <f t="shared" si="0"/>
        <v>06213400</v>
      </c>
      <c r="B73" s="118">
        <f t="shared" si="0"/>
        <v>45062</v>
      </c>
      <c r="C73" s="113" t="s">
        <v>141</v>
      </c>
      <c r="D73" s="114" t="str">
        <f>[1]SaisieDonneesTerrain!BC21</f>
        <v>S29</v>
      </c>
      <c r="E73" s="115" t="str">
        <f>[1]SaisieDonneesTerrain!BC35</f>
        <v>N5</v>
      </c>
      <c r="F73" s="114" t="s">
        <v>138</v>
      </c>
      <c r="G73" s="119"/>
      <c r="H73" s="116"/>
      <c r="I73" s="116"/>
      <c r="J73" s="119"/>
      <c r="K73" s="116"/>
      <c r="L73" s="62"/>
      <c r="M73" s="62"/>
      <c r="N73" s="62"/>
      <c r="O73" s="62"/>
      <c r="P73" s="62"/>
      <c r="Q73" s="62"/>
      <c r="R73" s="62"/>
      <c r="S73" s="62"/>
      <c r="T73" s="70"/>
      <c r="U73" s="70"/>
    </row>
    <row r="74" spans="1:21" ht="15">
      <c r="A74" s="117" t="str">
        <f t="shared" si="0"/>
        <v>06213400</v>
      </c>
      <c r="B74" s="118">
        <f t="shared" si="0"/>
        <v>45062</v>
      </c>
      <c r="C74" s="113" t="s">
        <v>142</v>
      </c>
      <c r="D74" s="114" t="str">
        <f>[1]SaisieDonneesTerrain!BC22</f>
        <v>S29</v>
      </c>
      <c r="E74" s="115" t="str">
        <f>[1]SaisieDonneesTerrain!BC36</f>
        <v>N6</v>
      </c>
      <c r="F74" s="114" t="s">
        <v>143</v>
      </c>
      <c r="G74" s="119"/>
      <c r="H74" s="116"/>
      <c r="I74" s="116"/>
      <c r="J74" s="119"/>
      <c r="K74" s="116"/>
      <c r="L74" s="62"/>
      <c r="M74" s="62"/>
      <c r="N74" s="62"/>
      <c r="O74" s="62"/>
      <c r="P74" s="62"/>
      <c r="Q74" s="62"/>
      <c r="R74" s="62"/>
      <c r="S74" s="62"/>
      <c r="T74" s="70"/>
      <c r="U74" s="70"/>
    </row>
    <row r="75" spans="1:21" ht="15">
      <c r="A75" s="117" t="str">
        <f t="shared" si="0"/>
        <v>06213400</v>
      </c>
      <c r="B75" s="118">
        <f t="shared" si="0"/>
        <v>45062</v>
      </c>
      <c r="C75" s="113" t="s">
        <v>144</v>
      </c>
      <c r="D75" s="114" t="str">
        <f>[1]SaisieDonneesTerrain!BC23</f>
        <v>S29</v>
      </c>
      <c r="E75" s="115" t="str">
        <f>[1]SaisieDonneesTerrain!BC37</f>
        <v>N3</v>
      </c>
      <c r="F75" s="114" t="s">
        <v>143</v>
      </c>
      <c r="G75" s="119"/>
      <c r="H75" s="116"/>
      <c r="I75" s="116"/>
      <c r="J75" s="119"/>
      <c r="K75" s="116"/>
      <c r="L75" s="62"/>
      <c r="M75" s="62"/>
      <c r="N75" s="62"/>
      <c r="O75" s="62"/>
      <c r="P75" s="62"/>
      <c r="Q75" s="62"/>
      <c r="R75" s="62"/>
      <c r="S75" s="62"/>
      <c r="T75" s="70"/>
      <c r="U75" s="70"/>
    </row>
    <row r="76" spans="1:21" ht="15">
      <c r="A76" s="117" t="str">
        <f t="shared" si="0"/>
        <v>06213400</v>
      </c>
      <c r="B76" s="118">
        <f t="shared" si="0"/>
        <v>45062</v>
      </c>
      <c r="C76" s="113" t="s">
        <v>145</v>
      </c>
      <c r="D76" s="114" t="str">
        <f>[1]SaisieDonneesTerrain!BC24</f>
        <v>S29</v>
      </c>
      <c r="E76" s="115" t="str">
        <f>[1]SaisieDonneesTerrain!BC38</f>
        <v>N1</v>
      </c>
      <c r="F76" s="114" t="s">
        <v>143</v>
      </c>
      <c r="G76" s="119"/>
      <c r="H76" s="116"/>
      <c r="I76" s="116"/>
      <c r="J76" s="119"/>
      <c r="K76" s="116"/>
      <c r="L76" s="62"/>
      <c r="M76" s="62"/>
      <c r="N76" s="62"/>
      <c r="O76" s="62"/>
      <c r="P76" s="62"/>
      <c r="Q76" s="62"/>
      <c r="R76" s="62"/>
      <c r="S76" s="62"/>
      <c r="T76" s="70"/>
      <c r="U76" s="70"/>
    </row>
    <row r="77" spans="1:21" ht="15">
      <c r="A77" s="117" t="str">
        <f t="shared" si="0"/>
        <v>06213400</v>
      </c>
      <c r="B77" s="118">
        <f t="shared" si="0"/>
        <v>45062</v>
      </c>
      <c r="C77" s="113" t="s">
        <v>146</v>
      </c>
      <c r="D77" s="114" t="str">
        <f>[1]SaisieDonneesTerrain!BC25</f>
        <v>S24</v>
      </c>
      <c r="E77" s="115" t="str">
        <f>[1]SaisieDonneesTerrain!BC39</f>
        <v>N5</v>
      </c>
      <c r="F77" s="114" t="s">
        <v>143</v>
      </c>
      <c r="G77" s="119"/>
      <c r="H77" s="116"/>
      <c r="I77" s="116"/>
      <c r="J77" s="119"/>
      <c r="K77" s="116"/>
      <c r="L77" s="62"/>
      <c r="M77" s="62"/>
      <c r="N77" s="62"/>
      <c r="O77" s="62"/>
      <c r="P77" s="62"/>
      <c r="Q77" s="62"/>
      <c r="R77" s="62"/>
      <c r="S77" s="62"/>
      <c r="T77" s="70"/>
      <c r="U77" s="70"/>
    </row>
    <row r="78" spans="1:21" ht="15">
      <c r="A78" s="117"/>
      <c r="B78" s="118"/>
      <c r="C78" s="80"/>
      <c r="D78" s="120"/>
      <c r="E78" s="120"/>
      <c r="F78" s="120"/>
      <c r="G78" s="121"/>
      <c r="H78" s="121"/>
      <c r="I78" s="121"/>
      <c r="J78" s="121"/>
      <c r="K78" s="121"/>
      <c r="L78" s="62"/>
      <c r="M78" s="62"/>
      <c r="N78" s="62"/>
      <c r="O78" s="62"/>
      <c r="P78" s="62"/>
      <c r="Q78" s="62"/>
      <c r="R78" s="62"/>
      <c r="S78" s="62"/>
      <c r="T78" s="70"/>
      <c r="U78" s="70"/>
    </row>
    <row r="79" spans="1:21" ht="15.75">
      <c r="A79" s="67" t="s">
        <v>147</v>
      </c>
      <c r="B79" s="67"/>
      <c r="C79" s="57"/>
      <c r="D79" s="57"/>
      <c r="E79" s="57"/>
      <c r="F79" s="57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70"/>
      <c r="U79" s="70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70"/>
      <c r="U80" s="70"/>
    </row>
    <row r="81" spans="1:21" ht="15">
      <c r="A81" s="71" t="s">
        <v>2</v>
      </c>
      <c r="B81" s="65"/>
      <c r="C81" s="65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70"/>
      <c r="U81" s="70"/>
    </row>
    <row r="82" spans="1:21" ht="15">
      <c r="A82" s="19" t="s">
        <v>148</v>
      </c>
      <c r="B82" s="66" t="s">
        <v>149</v>
      </c>
      <c r="C82" s="122"/>
      <c r="D82" s="20"/>
      <c r="E82" s="11"/>
      <c r="F82" s="4"/>
      <c r="G82" s="17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70"/>
      <c r="U82" s="70"/>
    </row>
    <row r="83" spans="1:21" ht="15">
      <c r="A83" s="26" t="s">
        <v>150</v>
      </c>
      <c r="B83" s="71" t="s">
        <v>151</v>
      </c>
      <c r="C83" s="123"/>
      <c r="D83" s="27"/>
      <c r="E83" s="11"/>
      <c r="F83" s="70"/>
      <c r="G83" s="17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70"/>
      <c r="U83" s="70"/>
    </row>
    <row r="84" spans="1:21" ht="15">
      <c r="A84" s="37" t="s">
        <v>152</v>
      </c>
      <c r="B84" s="75" t="s">
        <v>153</v>
      </c>
      <c r="C84" s="110"/>
      <c r="D84" s="38"/>
      <c r="E84" s="11"/>
      <c r="F84" s="70"/>
      <c r="G84" s="17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70"/>
      <c r="U84" s="70"/>
    </row>
    <row r="85" spans="1:21" ht="15">
      <c r="A85" s="4"/>
      <c r="B85" s="4"/>
      <c r="C85" s="4"/>
      <c r="D85" s="4"/>
      <c r="E85" s="4"/>
      <c r="F85" s="70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70"/>
      <c r="U85" s="70"/>
    </row>
    <row r="86" spans="1:21" ht="312">
      <c r="A86" s="79"/>
      <c r="B86" s="79"/>
      <c r="C86" s="40" t="s">
        <v>54</v>
      </c>
      <c r="D86" s="39" t="s">
        <v>154</v>
      </c>
      <c r="E86" s="124" t="s">
        <v>155</v>
      </c>
      <c r="F86" s="81"/>
      <c r="G86" s="81"/>
      <c r="H86" s="125" t="s">
        <v>156</v>
      </c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70"/>
      <c r="U86" s="70"/>
    </row>
    <row r="87" spans="1:21" ht="15">
      <c r="A87" s="83" t="s">
        <v>7</v>
      </c>
      <c r="B87" s="83" t="s">
        <v>19</v>
      </c>
      <c r="C87" s="127" t="s">
        <v>148</v>
      </c>
      <c r="D87" s="128" t="s">
        <v>150</v>
      </c>
      <c r="E87" s="127" t="s">
        <v>157</v>
      </c>
      <c r="F87" s="127" t="s">
        <v>158</v>
      </c>
      <c r="G87" s="127" t="s">
        <v>159</v>
      </c>
      <c r="H87" s="129">
        <v>1</v>
      </c>
      <c r="I87" s="127">
        <v>2</v>
      </c>
      <c r="J87" s="127">
        <v>3</v>
      </c>
      <c r="K87" s="127">
        <v>4</v>
      </c>
      <c r="L87" s="127">
        <v>5</v>
      </c>
      <c r="M87" s="127">
        <v>6</v>
      </c>
      <c r="N87" s="127">
        <v>7</v>
      </c>
      <c r="O87" s="127">
        <v>8</v>
      </c>
      <c r="P87" s="127">
        <v>9</v>
      </c>
      <c r="Q87" s="127">
        <v>10</v>
      </c>
      <c r="R87" s="127">
        <v>11</v>
      </c>
      <c r="S87" s="127">
        <v>12</v>
      </c>
      <c r="T87" s="70"/>
      <c r="U87" s="70"/>
    </row>
    <row r="88" spans="1:21" ht="15">
      <c r="A88" s="130" t="str">
        <f>B23</f>
        <v>06213400</v>
      </c>
      <c r="B88" s="131"/>
      <c r="C88" s="132"/>
      <c r="D88" s="132"/>
      <c r="E88" s="132"/>
      <c r="F88" s="132"/>
      <c r="G88" s="132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70"/>
      <c r="U88" s="70"/>
    </row>
    <row r="89" spans="1:21" ht="15">
      <c r="A89" s="117" t="str">
        <f t="shared" ref="A89:A108" si="1">+A$88</f>
        <v>06213400</v>
      </c>
      <c r="B89" s="118"/>
      <c r="C89" s="132"/>
      <c r="D89" s="132"/>
      <c r="E89" s="132"/>
      <c r="F89" s="132"/>
      <c r="G89" s="132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70"/>
      <c r="U89" s="70"/>
    </row>
    <row r="90" spans="1:21" ht="15">
      <c r="A90" s="117" t="str">
        <f t="shared" si="1"/>
        <v>06213400</v>
      </c>
      <c r="B90" s="118"/>
      <c r="C90" s="132"/>
      <c r="D90" s="132"/>
      <c r="E90" s="132"/>
      <c r="F90" s="132"/>
      <c r="G90" s="132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70"/>
      <c r="U90" s="70"/>
    </row>
    <row r="91" spans="1:21" ht="15">
      <c r="A91" s="117" t="str">
        <f t="shared" si="1"/>
        <v>06213400</v>
      </c>
      <c r="B91" s="118"/>
      <c r="C91" s="132"/>
      <c r="D91" s="132"/>
      <c r="E91" s="132"/>
      <c r="F91" s="132"/>
      <c r="G91" s="132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70"/>
      <c r="U91" s="70"/>
    </row>
    <row r="92" spans="1:21" ht="15">
      <c r="A92" s="117" t="str">
        <f t="shared" si="1"/>
        <v>06213400</v>
      </c>
      <c r="B92" s="118"/>
      <c r="C92" s="132"/>
      <c r="D92" s="132"/>
      <c r="E92" s="132"/>
      <c r="F92" s="132"/>
      <c r="G92" s="132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70"/>
      <c r="U92" s="70"/>
    </row>
    <row r="93" spans="1:21" ht="15">
      <c r="A93" s="117" t="str">
        <f t="shared" si="1"/>
        <v>06213400</v>
      </c>
      <c r="B93" s="118"/>
      <c r="C93" s="132"/>
      <c r="D93" s="132"/>
      <c r="E93" s="132"/>
      <c r="F93" s="132"/>
      <c r="G93" s="132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70"/>
      <c r="U93" s="70"/>
    </row>
    <row r="94" spans="1:21" ht="15">
      <c r="A94" s="117" t="str">
        <f t="shared" si="1"/>
        <v>06213400</v>
      </c>
      <c r="B94" s="118"/>
      <c r="C94" s="132"/>
      <c r="D94" s="132"/>
      <c r="E94" s="132"/>
      <c r="F94" s="132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70"/>
      <c r="U94" s="70"/>
    </row>
    <row r="95" spans="1:21" ht="15">
      <c r="A95" s="117" t="str">
        <f t="shared" si="1"/>
        <v>06213400</v>
      </c>
      <c r="B95" s="118"/>
      <c r="C95" s="132"/>
      <c r="D95" s="132"/>
      <c r="E95" s="132"/>
      <c r="F95" s="132"/>
      <c r="G95" s="132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70"/>
      <c r="U95" s="70"/>
    </row>
    <row r="96" spans="1:21" ht="15">
      <c r="A96" s="117" t="str">
        <f t="shared" si="1"/>
        <v>06213400</v>
      </c>
      <c r="B96" s="118"/>
      <c r="C96" s="132"/>
      <c r="D96" s="132"/>
      <c r="E96" s="132"/>
      <c r="F96" s="132"/>
      <c r="G96" s="132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70"/>
      <c r="U96" s="70"/>
    </row>
    <row r="97" spans="1:21" ht="15">
      <c r="A97" s="117" t="str">
        <f t="shared" si="1"/>
        <v>06213400</v>
      </c>
      <c r="B97" s="118"/>
      <c r="C97" s="132"/>
      <c r="D97" s="132"/>
      <c r="E97" s="132"/>
      <c r="F97" s="132"/>
      <c r="G97" s="132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70"/>
      <c r="U97" s="70"/>
    </row>
    <row r="98" spans="1:21" ht="15">
      <c r="A98" s="117" t="str">
        <f t="shared" si="1"/>
        <v>06213400</v>
      </c>
      <c r="B98" s="118"/>
      <c r="C98" s="132"/>
      <c r="D98" s="132"/>
      <c r="E98" s="132"/>
      <c r="F98" s="132"/>
      <c r="G98" s="132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70"/>
      <c r="U98" s="70"/>
    </row>
    <row r="99" spans="1:21" ht="15">
      <c r="A99" s="117" t="str">
        <f t="shared" si="1"/>
        <v>06213400</v>
      </c>
      <c r="B99" s="118"/>
      <c r="C99" s="132"/>
      <c r="D99" s="132"/>
      <c r="E99" s="132"/>
      <c r="F99" s="132"/>
      <c r="G99" s="132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70"/>
      <c r="U99" s="70"/>
    </row>
    <row r="100" spans="1:21" ht="15">
      <c r="A100" s="117" t="str">
        <f t="shared" si="1"/>
        <v>06213400</v>
      </c>
      <c r="B100" s="118"/>
      <c r="C100" s="132"/>
      <c r="D100" s="132"/>
      <c r="E100" s="132"/>
      <c r="F100" s="132"/>
      <c r="G100" s="132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70"/>
      <c r="U100" s="70"/>
    </row>
    <row r="101" spans="1:21" ht="15">
      <c r="A101" s="117" t="str">
        <f t="shared" si="1"/>
        <v>06213400</v>
      </c>
      <c r="B101" s="118"/>
      <c r="C101" s="132"/>
      <c r="D101" s="132"/>
      <c r="E101" s="132"/>
      <c r="F101" s="132"/>
      <c r="G101" s="132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70"/>
      <c r="U101" s="70"/>
    </row>
    <row r="102" spans="1:21" ht="15">
      <c r="A102" s="117" t="str">
        <f t="shared" si="1"/>
        <v>06213400</v>
      </c>
      <c r="B102" s="118"/>
      <c r="C102" s="132"/>
      <c r="D102" s="132"/>
      <c r="E102" s="132"/>
      <c r="F102" s="132"/>
      <c r="G102" s="132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70"/>
      <c r="U102" s="70"/>
    </row>
    <row r="103" spans="1:21" ht="15">
      <c r="A103" s="117" t="str">
        <f t="shared" si="1"/>
        <v>06213400</v>
      </c>
      <c r="B103" s="118"/>
      <c r="C103" s="132"/>
      <c r="D103" s="132"/>
      <c r="E103" s="132"/>
      <c r="F103" s="132"/>
      <c r="G103" s="132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70"/>
      <c r="U103" s="70"/>
    </row>
    <row r="104" spans="1:21" ht="15">
      <c r="A104" s="117" t="str">
        <f t="shared" si="1"/>
        <v>06213400</v>
      </c>
      <c r="B104" s="118"/>
      <c r="C104" s="132"/>
      <c r="D104" s="132"/>
      <c r="E104" s="132"/>
      <c r="F104" s="132"/>
      <c r="G104" s="132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70"/>
      <c r="U104" s="70"/>
    </row>
    <row r="105" spans="1:21" ht="15">
      <c r="A105" s="117" t="str">
        <f t="shared" si="1"/>
        <v>06213400</v>
      </c>
      <c r="B105" s="118"/>
      <c r="C105" s="132"/>
      <c r="D105" s="132"/>
      <c r="E105" s="132"/>
      <c r="F105" s="132"/>
      <c r="G105" s="132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70"/>
      <c r="U105" s="70"/>
    </row>
    <row r="106" spans="1:21" ht="15">
      <c r="A106" s="117" t="str">
        <f t="shared" si="1"/>
        <v>06213400</v>
      </c>
      <c r="B106" s="118"/>
      <c r="C106" s="132"/>
      <c r="D106" s="132"/>
      <c r="E106" s="132"/>
      <c r="F106" s="132"/>
      <c r="G106" s="132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70"/>
      <c r="U106" s="70"/>
    </row>
    <row r="107" spans="1:21" ht="15">
      <c r="A107" s="117" t="str">
        <f t="shared" si="1"/>
        <v>06213400</v>
      </c>
      <c r="B107" s="118"/>
      <c r="C107" s="132"/>
      <c r="D107" s="132"/>
      <c r="E107" s="132"/>
      <c r="F107" s="132"/>
      <c r="G107" s="132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70"/>
      <c r="U107" s="70"/>
    </row>
    <row r="108" spans="1:21" ht="15">
      <c r="A108" s="117" t="str">
        <f t="shared" si="1"/>
        <v>06213400</v>
      </c>
      <c r="B108" s="118"/>
      <c r="C108" s="132"/>
      <c r="D108" s="132"/>
      <c r="E108" s="132"/>
      <c r="F108" s="132"/>
      <c r="G108" s="132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70"/>
      <c r="U108" s="70"/>
    </row>
    <row r="109" spans="1:21" ht="15">
      <c r="A109" s="117" t="str">
        <f t="shared" ref="A109:A128" si="2">+A$88</f>
        <v>06213400</v>
      </c>
      <c r="B109" s="118"/>
      <c r="C109" s="132"/>
      <c r="D109" s="132"/>
      <c r="E109" s="132"/>
      <c r="F109" s="132"/>
      <c r="G109" s="132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70"/>
      <c r="U109" s="70"/>
    </row>
    <row r="110" spans="1:21" ht="15">
      <c r="A110" s="117" t="str">
        <f t="shared" si="2"/>
        <v>06213400</v>
      </c>
      <c r="B110" s="118"/>
      <c r="C110" s="132"/>
      <c r="D110" s="132"/>
      <c r="E110" s="132"/>
      <c r="F110" s="132"/>
      <c r="G110" s="132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70"/>
      <c r="U110" s="70"/>
    </row>
    <row r="111" spans="1:21" ht="15">
      <c r="A111" s="117" t="str">
        <f t="shared" si="2"/>
        <v>06213400</v>
      </c>
      <c r="B111" s="118"/>
      <c r="C111" s="132"/>
      <c r="D111" s="132"/>
      <c r="E111" s="132"/>
      <c r="F111" s="132"/>
      <c r="G111" s="132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70"/>
      <c r="U111" s="70"/>
    </row>
    <row r="112" spans="1:21" ht="15">
      <c r="A112" s="117" t="str">
        <f t="shared" si="2"/>
        <v>06213400</v>
      </c>
      <c r="B112" s="118"/>
      <c r="C112" s="132"/>
      <c r="D112" s="132"/>
      <c r="E112" s="132"/>
      <c r="F112" s="132"/>
      <c r="G112" s="132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70"/>
      <c r="U112" s="70"/>
    </row>
    <row r="113" spans="1:21" ht="15">
      <c r="A113" s="117" t="str">
        <f t="shared" si="2"/>
        <v>06213400</v>
      </c>
      <c r="B113" s="118"/>
      <c r="C113" s="132"/>
      <c r="D113" s="132"/>
      <c r="E113" s="132"/>
      <c r="F113" s="132"/>
      <c r="G113" s="132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70"/>
      <c r="U113" s="70"/>
    </row>
    <row r="114" spans="1:21" ht="15">
      <c r="A114" s="117" t="str">
        <f t="shared" si="2"/>
        <v>06213400</v>
      </c>
      <c r="B114" s="118"/>
      <c r="C114" s="132"/>
      <c r="D114" s="132"/>
      <c r="E114" s="132"/>
      <c r="F114" s="132"/>
      <c r="G114" s="132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70"/>
      <c r="U114" s="70"/>
    </row>
    <row r="115" spans="1:21" ht="15">
      <c r="A115" s="117" t="str">
        <f t="shared" si="2"/>
        <v>06213400</v>
      </c>
      <c r="B115" s="118"/>
      <c r="C115" s="132"/>
      <c r="D115" s="132"/>
      <c r="E115" s="132"/>
      <c r="F115" s="132"/>
      <c r="G115" s="132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70"/>
      <c r="U115" s="70"/>
    </row>
    <row r="116" spans="1:21" ht="15">
      <c r="A116" s="117" t="str">
        <f t="shared" si="2"/>
        <v>06213400</v>
      </c>
      <c r="B116" s="118"/>
      <c r="C116" s="132"/>
      <c r="D116" s="132"/>
      <c r="E116" s="132"/>
      <c r="F116" s="132"/>
      <c r="G116" s="132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70"/>
      <c r="U116" s="70"/>
    </row>
    <row r="117" spans="1:21" ht="15">
      <c r="A117" s="117" t="str">
        <f t="shared" si="2"/>
        <v>06213400</v>
      </c>
      <c r="B117" s="118"/>
      <c r="C117" s="132"/>
      <c r="D117" s="132"/>
      <c r="E117" s="132"/>
      <c r="F117" s="132"/>
      <c r="G117" s="132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70"/>
      <c r="U117" s="70"/>
    </row>
    <row r="118" spans="1:21" ht="15">
      <c r="A118" s="117" t="str">
        <f t="shared" si="2"/>
        <v>06213400</v>
      </c>
      <c r="B118" s="118"/>
      <c r="C118" s="132"/>
      <c r="D118" s="132"/>
      <c r="E118" s="132"/>
      <c r="F118" s="132"/>
      <c r="G118" s="132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70"/>
      <c r="U118" s="70"/>
    </row>
    <row r="119" spans="1:21" ht="15">
      <c r="A119" s="117" t="str">
        <f t="shared" si="2"/>
        <v>06213400</v>
      </c>
      <c r="B119" s="118"/>
      <c r="C119" s="132"/>
      <c r="D119" s="132"/>
      <c r="E119" s="132"/>
      <c r="F119" s="132"/>
      <c r="G119" s="132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70"/>
      <c r="U119" s="70"/>
    </row>
    <row r="120" spans="1:21" ht="15">
      <c r="A120" s="117" t="str">
        <f t="shared" si="2"/>
        <v>06213400</v>
      </c>
      <c r="B120" s="118"/>
      <c r="C120" s="132"/>
      <c r="D120" s="132"/>
      <c r="E120" s="132"/>
      <c r="F120" s="132"/>
      <c r="G120" s="132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70"/>
      <c r="U120" s="70"/>
    </row>
    <row r="121" spans="1:21" ht="15">
      <c r="A121" s="117" t="str">
        <f t="shared" si="2"/>
        <v>06213400</v>
      </c>
      <c r="B121" s="118"/>
      <c r="C121" s="132"/>
      <c r="D121" s="132"/>
      <c r="E121" s="132"/>
      <c r="F121" s="132"/>
      <c r="G121" s="132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70"/>
      <c r="U121" s="70"/>
    </row>
    <row r="122" spans="1:21" ht="15">
      <c r="A122" s="117" t="str">
        <f t="shared" si="2"/>
        <v>06213400</v>
      </c>
      <c r="B122" s="118"/>
      <c r="C122" s="132"/>
      <c r="D122" s="132"/>
      <c r="E122" s="132"/>
      <c r="F122" s="132"/>
      <c r="G122" s="132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70"/>
      <c r="U122" s="70"/>
    </row>
    <row r="123" spans="1:21" ht="15">
      <c r="A123" s="117" t="str">
        <f t="shared" si="2"/>
        <v>06213400</v>
      </c>
      <c r="B123" s="118"/>
      <c r="C123" s="132"/>
      <c r="D123" s="132"/>
      <c r="E123" s="132"/>
      <c r="F123" s="132"/>
      <c r="G123" s="132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70"/>
      <c r="U123" s="70"/>
    </row>
    <row r="124" spans="1:21" ht="15">
      <c r="A124" s="117" t="str">
        <f t="shared" si="2"/>
        <v>06213400</v>
      </c>
      <c r="B124" s="118"/>
      <c r="C124" s="132"/>
      <c r="D124" s="132"/>
      <c r="E124" s="132"/>
      <c r="F124" s="132"/>
      <c r="G124" s="132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70"/>
      <c r="U124" s="70"/>
    </row>
    <row r="125" spans="1:21" ht="15">
      <c r="A125" s="117" t="str">
        <f t="shared" si="2"/>
        <v>06213400</v>
      </c>
      <c r="B125" s="118"/>
      <c r="C125" s="132"/>
      <c r="D125" s="132"/>
      <c r="E125" s="132"/>
      <c r="F125" s="132"/>
      <c r="G125" s="132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70"/>
      <c r="U125" s="70"/>
    </row>
    <row r="126" spans="1:21" ht="15">
      <c r="A126" s="117" t="str">
        <f t="shared" si="2"/>
        <v>06213400</v>
      </c>
      <c r="B126" s="118"/>
      <c r="C126" s="132"/>
      <c r="D126" s="132"/>
      <c r="E126" s="132"/>
      <c r="F126" s="132"/>
      <c r="G126" s="132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70"/>
      <c r="U126" s="70"/>
    </row>
    <row r="127" spans="1:21" ht="15">
      <c r="A127" s="117" t="str">
        <f t="shared" si="2"/>
        <v>06213400</v>
      </c>
      <c r="B127" s="118"/>
      <c r="C127" s="132"/>
      <c r="D127" s="132"/>
      <c r="E127" s="132"/>
      <c r="F127" s="132"/>
      <c r="G127" s="132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70"/>
      <c r="U127" s="70"/>
    </row>
    <row r="128" spans="1:21" ht="15">
      <c r="A128" s="117" t="str">
        <f t="shared" si="2"/>
        <v>06213400</v>
      </c>
      <c r="B128" s="118"/>
      <c r="C128" s="132"/>
      <c r="D128" s="132"/>
      <c r="E128" s="132"/>
      <c r="F128" s="132"/>
      <c r="G128" s="132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70"/>
      <c r="U128" s="70"/>
    </row>
    <row r="129" spans="1:21" ht="15">
      <c r="A129" s="117" t="str">
        <f t="shared" ref="A129:A148" si="3">+A$88</f>
        <v>06213400</v>
      </c>
      <c r="B129" s="118"/>
      <c r="C129" s="132"/>
      <c r="D129" s="132"/>
      <c r="E129" s="132"/>
      <c r="F129" s="132"/>
      <c r="G129" s="132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70"/>
      <c r="U129" s="70"/>
    </row>
    <row r="130" spans="1:21" ht="15">
      <c r="A130" s="117" t="str">
        <f t="shared" si="3"/>
        <v>06213400</v>
      </c>
      <c r="B130" s="118"/>
      <c r="C130" s="132"/>
      <c r="D130" s="132"/>
      <c r="E130" s="132"/>
      <c r="F130" s="132"/>
      <c r="G130" s="132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70"/>
      <c r="U130" s="70"/>
    </row>
    <row r="131" spans="1:21" ht="15">
      <c r="A131" s="117" t="str">
        <f t="shared" si="3"/>
        <v>06213400</v>
      </c>
      <c r="B131" s="118"/>
      <c r="C131" s="132"/>
      <c r="D131" s="132"/>
      <c r="E131" s="132"/>
      <c r="F131" s="132"/>
      <c r="G131" s="132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70"/>
      <c r="U131" s="70"/>
    </row>
    <row r="132" spans="1:21" ht="15">
      <c r="A132" s="117" t="str">
        <f t="shared" si="3"/>
        <v>06213400</v>
      </c>
      <c r="B132" s="118"/>
      <c r="C132" s="132"/>
      <c r="D132" s="132"/>
      <c r="E132" s="132"/>
      <c r="F132" s="132"/>
      <c r="G132" s="132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70"/>
      <c r="U132" s="70"/>
    </row>
    <row r="133" spans="1:21" ht="15">
      <c r="A133" s="117" t="str">
        <f t="shared" si="3"/>
        <v>06213400</v>
      </c>
      <c r="B133" s="118"/>
      <c r="C133" s="132"/>
      <c r="D133" s="132"/>
      <c r="E133" s="132"/>
      <c r="F133" s="132"/>
      <c r="G133" s="132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70"/>
      <c r="U133" s="70"/>
    </row>
    <row r="134" spans="1:21" ht="15">
      <c r="A134" s="117" t="str">
        <f t="shared" si="3"/>
        <v>06213400</v>
      </c>
      <c r="B134" s="118"/>
      <c r="C134" s="132"/>
      <c r="D134" s="132"/>
      <c r="E134" s="132"/>
      <c r="F134" s="132"/>
      <c r="G134" s="132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70"/>
      <c r="U134" s="70"/>
    </row>
    <row r="135" spans="1:21" ht="15">
      <c r="A135" s="117" t="str">
        <f t="shared" si="3"/>
        <v>06213400</v>
      </c>
      <c r="B135" s="118"/>
      <c r="C135" s="132"/>
      <c r="D135" s="132"/>
      <c r="E135" s="132"/>
      <c r="F135" s="132"/>
      <c r="G135" s="132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70"/>
      <c r="U135" s="70"/>
    </row>
    <row r="136" spans="1:21" ht="15">
      <c r="A136" s="117" t="str">
        <f t="shared" si="3"/>
        <v>06213400</v>
      </c>
      <c r="B136" s="118"/>
      <c r="C136" s="132"/>
      <c r="D136" s="132"/>
      <c r="E136" s="132"/>
      <c r="F136" s="132"/>
      <c r="G136" s="132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70"/>
      <c r="U136" s="70"/>
    </row>
    <row r="137" spans="1:21" ht="15">
      <c r="A137" s="117" t="str">
        <f t="shared" si="3"/>
        <v>06213400</v>
      </c>
      <c r="B137" s="118"/>
      <c r="C137" s="132"/>
      <c r="D137" s="132"/>
      <c r="E137" s="132"/>
      <c r="F137" s="132"/>
      <c r="G137" s="132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70"/>
      <c r="U137" s="70"/>
    </row>
    <row r="138" spans="1:21" ht="15">
      <c r="A138" s="117" t="str">
        <f t="shared" si="3"/>
        <v>06213400</v>
      </c>
      <c r="B138" s="118"/>
      <c r="C138" s="132"/>
      <c r="D138" s="132"/>
      <c r="E138" s="132"/>
      <c r="F138" s="132"/>
      <c r="G138" s="132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70"/>
      <c r="U138" s="70"/>
    </row>
    <row r="139" spans="1:21" ht="15">
      <c r="A139" s="117" t="str">
        <f t="shared" si="3"/>
        <v>06213400</v>
      </c>
      <c r="B139" s="118"/>
      <c r="C139" s="132"/>
      <c r="D139" s="132"/>
      <c r="E139" s="132"/>
      <c r="F139" s="132"/>
      <c r="G139" s="132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70"/>
      <c r="U139" s="70"/>
    </row>
    <row r="140" spans="1:21" ht="15">
      <c r="A140" s="117" t="str">
        <f t="shared" si="3"/>
        <v>06213400</v>
      </c>
      <c r="B140" s="118"/>
      <c r="C140" s="132"/>
      <c r="D140" s="132"/>
      <c r="E140" s="132"/>
      <c r="F140" s="132"/>
      <c r="G140" s="132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70"/>
      <c r="U140" s="70"/>
    </row>
    <row r="141" spans="1:21" ht="15">
      <c r="A141" s="117" t="str">
        <f t="shared" si="3"/>
        <v>06213400</v>
      </c>
      <c r="B141" s="118"/>
      <c r="C141" s="132"/>
      <c r="D141" s="132"/>
      <c r="E141" s="132"/>
      <c r="F141" s="132"/>
      <c r="G141" s="132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70"/>
      <c r="U141" s="70"/>
    </row>
    <row r="142" spans="1:21" ht="15">
      <c r="A142" s="117" t="str">
        <f t="shared" si="3"/>
        <v>06213400</v>
      </c>
      <c r="B142" s="118"/>
      <c r="C142" s="132"/>
      <c r="D142" s="132"/>
      <c r="E142" s="132"/>
      <c r="F142" s="132"/>
      <c r="G142" s="132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70"/>
      <c r="U142" s="70"/>
    </row>
    <row r="143" spans="1:21" ht="15">
      <c r="A143" s="117" t="str">
        <f t="shared" si="3"/>
        <v>06213400</v>
      </c>
      <c r="B143" s="118"/>
      <c r="C143" s="132"/>
      <c r="D143" s="132"/>
      <c r="E143" s="132"/>
      <c r="F143" s="132"/>
      <c r="G143" s="132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70"/>
      <c r="U143" s="70"/>
    </row>
    <row r="144" spans="1:21" ht="15">
      <c r="A144" s="117" t="str">
        <f t="shared" si="3"/>
        <v>06213400</v>
      </c>
      <c r="B144" s="118"/>
      <c r="C144" s="132"/>
      <c r="D144" s="132"/>
      <c r="E144" s="132"/>
      <c r="F144" s="132"/>
      <c r="G144" s="132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70"/>
      <c r="U144" s="70"/>
    </row>
    <row r="145" spans="1:21" ht="15">
      <c r="A145" s="117" t="str">
        <f t="shared" si="3"/>
        <v>06213400</v>
      </c>
      <c r="B145" s="118"/>
      <c r="C145" s="132"/>
      <c r="D145" s="132"/>
      <c r="E145" s="132"/>
      <c r="F145" s="132"/>
      <c r="G145" s="132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70"/>
      <c r="U145" s="70"/>
    </row>
    <row r="146" spans="1:21" ht="15">
      <c r="A146" s="117" t="str">
        <f t="shared" si="3"/>
        <v>06213400</v>
      </c>
      <c r="B146" s="118"/>
      <c r="C146" s="132"/>
      <c r="D146" s="132"/>
      <c r="E146" s="132"/>
      <c r="F146" s="132"/>
      <c r="G146" s="132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70"/>
      <c r="U146" s="70"/>
    </row>
    <row r="147" spans="1:21" ht="15">
      <c r="A147" s="117" t="str">
        <f t="shared" si="3"/>
        <v>06213400</v>
      </c>
      <c r="B147" s="118"/>
      <c r="C147" s="132"/>
      <c r="D147" s="132"/>
      <c r="E147" s="132"/>
      <c r="F147" s="132"/>
      <c r="G147" s="132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70"/>
      <c r="U147" s="70"/>
    </row>
    <row r="148" spans="1:21" ht="15">
      <c r="A148" s="117" t="str">
        <f t="shared" si="3"/>
        <v>06213400</v>
      </c>
      <c r="B148" s="118"/>
      <c r="C148" s="132"/>
      <c r="D148" s="132"/>
      <c r="E148" s="132"/>
      <c r="F148" s="132"/>
      <c r="G148" s="132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70"/>
      <c r="U148" s="70"/>
    </row>
    <row r="149" spans="1:21" ht="15">
      <c r="A149" s="117" t="str">
        <f t="shared" ref="A149:A168" si="4">+A$88</f>
        <v>06213400</v>
      </c>
      <c r="B149" s="118"/>
      <c r="C149" s="132"/>
      <c r="D149" s="132"/>
      <c r="E149" s="132"/>
      <c r="F149" s="132"/>
      <c r="G149" s="132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70"/>
      <c r="U149" s="70"/>
    </row>
    <row r="150" spans="1:21" ht="15">
      <c r="A150" s="117" t="str">
        <f t="shared" si="4"/>
        <v>06213400</v>
      </c>
      <c r="B150" s="118"/>
      <c r="C150" s="132"/>
      <c r="D150" s="132"/>
      <c r="E150" s="132"/>
      <c r="F150" s="132"/>
      <c r="G150" s="132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70"/>
      <c r="U150" s="70"/>
    </row>
    <row r="151" spans="1:21" ht="15">
      <c r="A151" s="117" t="str">
        <f t="shared" si="4"/>
        <v>06213400</v>
      </c>
      <c r="B151" s="118"/>
      <c r="C151" s="132"/>
      <c r="D151" s="132"/>
      <c r="E151" s="132"/>
      <c r="F151" s="132"/>
      <c r="G151" s="132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70"/>
      <c r="U151" s="70"/>
    </row>
    <row r="152" spans="1:21" ht="15">
      <c r="A152" s="117" t="str">
        <f t="shared" si="4"/>
        <v>06213400</v>
      </c>
      <c r="B152" s="118"/>
      <c r="C152" s="132"/>
      <c r="D152" s="132"/>
      <c r="E152" s="132"/>
      <c r="F152" s="132"/>
      <c r="G152" s="132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70"/>
      <c r="U152" s="70"/>
    </row>
    <row r="153" spans="1:21" ht="15">
      <c r="A153" s="117" t="str">
        <f t="shared" si="4"/>
        <v>06213400</v>
      </c>
      <c r="B153" s="118"/>
      <c r="C153" s="132"/>
      <c r="D153" s="132"/>
      <c r="E153" s="132"/>
      <c r="F153" s="132"/>
      <c r="G153" s="132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70"/>
      <c r="U153" s="70"/>
    </row>
    <row r="154" spans="1:21" ht="15">
      <c r="A154" s="117" t="str">
        <f t="shared" si="4"/>
        <v>06213400</v>
      </c>
      <c r="B154" s="118"/>
      <c r="C154" s="132"/>
      <c r="D154" s="132"/>
      <c r="E154" s="132"/>
      <c r="F154" s="132"/>
      <c r="G154" s="132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70"/>
      <c r="U154" s="70"/>
    </row>
    <row r="155" spans="1:21" ht="15">
      <c r="A155" s="117" t="str">
        <f t="shared" si="4"/>
        <v>06213400</v>
      </c>
      <c r="B155" s="118"/>
      <c r="C155" s="132"/>
      <c r="D155" s="132"/>
      <c r="E155" s="132"/>
      <c r="F155" s="132"/>
      <c r="G155" s="132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70"/>
      <c r="U155" s="70"/>
    </row>
    <row r="156" spans="1:21" ht="15">
      <c r="A156" s="117" t="str">
        <f t="shared" si="4"/>
        <v>06213400</v>
      </c>
      <c r="B156" s="118"/>
      <c r="C156" s="132"/>
      <c r="D156" s="132"/>
      <c r="E156" s="132"/>
      <c r="F156" s="132"/>
      <c r="G156" s="132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70"/>
      <c r="U156" s="70"/>
    </row>
    <row r="157" spans="1:21" ht="15">
      <c r="A157" s="117" t="str">
        <f t="shared" si="4"/>
        <v>06213400</v>
      </c>
      <c r="B157" s="118"/>
      <c r="C157" s="132"/>
      <c r="D157" s="132"/>
      <c r="E157" s="132"/>
      <c r="F157" s="132"/>
      <c r="G157" s="132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70"/>
      <c r="U157" s="70"/>
    </row>
    <row r="158" spans="1:21" ht="15">
      <c r="A158" s="117" t="str">
        <f t="shared" si="4"/>
        <v>06213400</v>
      </c>
      <c r="B158" s="118"/>
      <c r="C158" s="132"/>
      <c r="D158" s="132"/>
      <c r="E158" s="132"/>
      <c r="F158" s="132"/>
      <c r="G158" s="132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70"/>
      <c r="U158" s="70"/>
    </row>
    <row r="159" spans="1:21" ht="15">
      <c r="A159" s="117" t="str">
        <f t="shared" si="4"/>
        <v>06213400</v>
      </c>
      <c r="B159" s="118"/>
      <c r="C159" s="132"/>
      <c r="D159" s="132"/>
      <c r="E159" s="132"/>
      <c r="F159" s="132"/>
      <c r="G159" s="132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70"/>
      <c r="U159" s="70"/>
    </row>
    <row r="160" spans="1:21" ht="15">
      <c r="A160" s="117" t="str">
        <f t="shared" si="4"/>
        <v>06213400</v>
      </c>
      <c r="B160" s="118"/>
      <c r="C160" s="132"/>
      <c r="D160" s="132"/>
      <c r="E160" s="132"/>
      <c r="F160" s="132"/>
      <c r="G160" s="132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70"/>
      <c r="U160" s="70"/>
    </row>
    <row r="161" spans="1:21" ht="15">
      <c r="A161" s="117" t="str">
        <f t="shared" si="4"/>
        <v>06213400</v>
      </c>
      <c r="B161" s="118"/>
      <c r="C161" s="132"/>
      <c r="D161" s="132"/>
      <c r="E161" s="132"/>
      <c r="F161" s="132"/>
      <c r="G161" s="132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70"/>
      <c r="U161" s="70"/>
    </row>
    <row r="162" spans="1:21" ht="15">
      <c r="A162" s="117" t="str">
        <f t="shared" si="4"/>
        <v>06213400</v>
      </c>
      <c r="B162" s="118"/>
      <c r="C162" s="132"/>
      <c r="D162" s="132"/>
      <c r="E162" s="132"/>
      <c r="F162" s="132"/>
      <c r="G162" s="132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70"/>
      <c r="U162" s="70"/>
    </row>
    <row r="163" spans="1:21" ht="15">
      <c r="A163" s="117" t="str">
        <f t="shared" si="4"/>
        <v>06213400</v>
      </c>
      <c r="B163" s="118"/>
      <c r="C163" s="132"/>
      <c r="D163" s="132"/>
      <c r="E163" s="132"/>
      <c r="F163" s="132"/>
      <c r="G163" s="132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70"/>
      <c r="U163" s="70"/>
    </row>
    <row r="164" spans="1:21" ht="15">
      <c r="A164" s="117" t="str">
        <f t="shared" si="4"/>
        <v>06213400</v>
      </c>
      <c r="B164" s="118"/>
      <c r="C164" s="132"/>
      <c r="D164" s="132"/>
      <c r="E164" s="132"/>
      <c r="F164" s="132"/>
      <c r="G164" s="132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70"/>
      <c r="U164" s="70"/>
    </row>
    <row r="165" spans="1:21" ht="15">
      <c r="A165" s="117" t="str">
        <f t="shared" si="4"/>
        <v>06213400</v>
      </c>
      <c r="B165" s="118"/>
      <c r="C165" s="132"/>
      <c r="D165" s="132"/>
      <c r="E165" s="132"/>
      <c r="F165" s="132"/>
      <c r="G165" s="132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70"/>
      <c r="U165" s="70"/>
    </row>
    <row r="166" spans="1:21" ht="15">
      <c r="A166" s="117" t="str">
        <f t="shared" si="4"/>
        <v>06213400</v>
      </c>
      <c r="B166" s="118"/>
      <c r="C166" s="132"/>
      <c r="D166" s="132"/>
      <c r="E166" s="132"/>
      <c r="F166" s="132"/>
      <c r="G166" s="132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70"/>
      <c r="U166" s="70"/>
    </row>
    <row r="167" spans="1:21" ht="15">
      <c r="A167" s="117" t="str">
        <f t="shared" si="4"/>
        <v>06213400</v>
      </c>
      <c r="B167" s="118"/>
      <c r="C167" s="132"/>
      <c r="D167" s="132"/>
      <c r="E167" s="132"/>
      <c r="F167" s="132"/>
      <c r="G167" s="132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70"/>
      <c r="U167" s="70"/>
    </row>
    <row r="168" spans="1:21" ht="15">
      <c r="A168" s="117" t="str">
        <f t="shared" si="4"/>
        <v>06213400</v>
      </c>
      <c r="B168" s="118"/>
      <c r="C168" s="132"/>
      <c r="D168" s="132"/>
      <c r="E168" s="132"/>
      <c r="F168" s="132"/>
      <c r="G168" s="132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70"/>
      <c r="U168" s="70"/>
    </row>
    <row r="169" spans="1:21" ht="15">
      <c r="A169" s="117" t="str">
        <f t="shared" ref="A169:B188" si="5">+A$88</f>
        <v>06213400</v>
      </c>
      <c r="B169" s="118"/>
      <c r="C169" s="132"/>
      <c r="D169" s="132"/>
      <c r="E169" s="132"/>
      <c r="F169" s="132"/>
      <c r="G169" s="132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70"/>
      <c r="U169" s="70"/>
    </row>
    <row r="170" spans="1:21" ht="15">
      <c r="A170" s="117" t="str">
        <f t="shared" si="5"/>
        <v>06213400</v>
      </c>
      <c r="B170" s="118"/>
      <c r="C170" s="132"/>
      <c r="D170" s="132"/>
      <c r="E170" s="132"/>
      <c r="F170" s="132"/>
      <c r="G170" s="132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70"/>
      <c r="U170" s="70"/>
    </row>
    <row r="171" spans="1:21" ht="15">
      <c r="A171" s="117" t="str">
        <f t="shared" si="5"/>
        <v>06213400</v>
      </c>
      <c r="B171" s="118"/>
      <c r="C171" s="132"/>
      <c r="D171" s="132"/>
      <c r="E171" s="132"/>
      <c r="F171" s="132"/>
      <c r="G171" s="132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70"/>
      <c r="U171" s="70"/>
    </row>
    <row r="172" spans="1:21" ht="15">
      <c r="A172" s="117" t="str">
        <f t="shared" si="5"/>
        <v>06213400</v>
      </c>
      <c r="B172" s="118"/>
      <c r="C172" s="132"/>
      <c r="D172" s="132"/>
      <c r="E172" s="132"/>
      <c r="F172" s="132"/>
      <c r="G172" s="132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70"/>
      <c r="U172" s="70"/>
    </row>
    <row r="173" spans="1:21" ht="15">
      <c r="A173" s="117" t="str">
        <f t="shared" si="5"/>
        <v>06213400</v>
      </c>
      <c r="B173" s="118"/>
      <c r="C173" s="132"/>
      <c r="D173" s="132"/>
      <c r="E173" s="132"/>
      <c r="F173" s="132"/>
      <c r="G173" s="132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70"/>
      <c r="U173" s="70"/>
    </row>
    <row r="174" spans="1:21" ht="15">
      <c r="A174" s="117" t="str">
        <f t="shared" si="5"/>
        <v>06213400</v>
      </c>
      <c r="B174" s="118">
        <f t="shared" si="5"/>
        <v>0</v>
      </c>
      <c r="C174" s="132" t="str">
        <f>IF('[1]Creation Liste'!A97="","",'[1]Creation Liste'!A97)</f>
        <v/>
      </c>
      <c r="D174" s="132" t="str">
        <f>IF(ISNA(VLOOKUP(C174,'[1]Ref. taxo'!A:B,2,0)),"",VLOOKUP(C174,'[1]Ref. taxo'!A:B,2,0))</f>
        <v/>
      </c>
      <c r="E174" s="132" t="str">
        <f>IF('[1]Creation Liste'!B97="","",'[1]Creation Liste'!B97)</f>
        <v/>
      </c>
      <c r="F174" s="132" t="str">
        <f>IF('[1]Creation Liste'!C97="","",'[1]Creation Liste'!C97)</f>
        <v/>
      </c>
      <c r="G174" s="132" t="str">
        <f>IF('[1]Creation Liste'!D97="","",'[1]Creation Liste'!D97)</f>
        <v/>
      </c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70"/>
      <c r="U174" s="70"/>
    </row>
    <row r="175" spans="1:21" ht="15">
      <c r="A175" s="117" t="str">
        <f t="shared" si="5"/>
        <v>06213400</v>
      </c>
      <c r="B175" s="118">
        <f t="shared" si="5"/>
        <v>0</v>
      </c>
      <c r="C175" s="132" t="str">
        <f>IF('[1]Creation Liste'!A98="","",'[1]Creation Liste'!A98)</f>
        <v/>
      </c>
      <c r="D175" s="132" t="str">
        <f>IF(ISNA(VLOOKUP(C175,'[1]Ref. taxo'!A:B,2,0)),"",VLOOKUP(C175,'[1]Ref. taxo'!A:B,2,0))</f>
        <v/>
      </c>
      <c r="E175" s="132" t="str">
        <f>IF('[1]Creation Liste'!B98="","",'[1]Creation Liste'!B98)</f>
        <v/>
      </c>
      <c r="F175" s="132" t="str">
        <f>IF('[1]Creation Liste'!C98="","",'[1]Creation Liste'!C98)</f>
        <v/>
      </c>
      <c r="G175" s="132" t="str">
        <f>IF('[1]Creation Liste'!D98="","",'[1]Creation Liste'!D98)</f>
        <v/>
      </c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70"/>
      <c r="U175" s="70"/>
    </row>
    <row r="176" spans="1:21" ht="15">
      <c r="A176" s="117" t="str">
        <f t="shared" si="5"/>
        <v>06213400</v>
      </c>
      <c r="B176" s="118">
        <f t="shared" si="5"/>
        <v>0</v>
      </c>
      <c r="C176" s="132" t="str">
        <f>IF('[1]Creation Liste'!A99="","",'[1]Creation Liste'!A99)</f>
        <v/>
      </c>
      <c r="D176" s="132" t="str">
        <f>IF(ISNA(VLOOKUP(C176,'[1]Ref. taxo'!A:B,2,0)),"",VLOOKUP(C176,'[1]Ref. taxo'!A:B,2,0))</f>
        <v/>
      </c>
      <c r="E176" s="132" t="str">
        <f>IF('[1]Creation Liste'!B99="","",'[1]Creation Liste'!B99)</f>
        <v/>
      </c>
      <c r="F176" s="132" t="str">
        <f>IF('[1]Creation Liste'!C99="","",'[1]Creation Liste'!C99)</f>
        <v/>
      </c>
      <c r="G176" s="132" t="str">
        <f>IF('[1]Creation Liste'!D99="","",'[1]Creation Liste'!D99)</f>
        <v/>
      </c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70"/>
      <c r="U176" s="70"/>
    </row>
    <row r="177" spans="1:21" ht="15">
      <c r="A177" s="117" t="str">
        <f t="shared" si="5"/>
        <v>06213400</v>
      </c>
      <c r="B177" s="118">
        <f t="shared" si="5"/>
        <v>0</v>
      </c>
      <c r="C177" s="132" t="str">
        <f>IF('[1]Creation Liste'!A100="","",'[1]Creation Liste'!A100)</f>
        <v/>
      </c>
      <c r="D177" s="132" t="str">
        <f>IF(ISNA(VLOOKUP(C177,'[1]Ref. taxo'!A:B,2,0)),"",VLOOKUP(C177,'[1]Ref. taxo'!A:B,2,0))</f>
        <v/>
      </c>
      <c r="E177" s="132" t="str">
        <f>IF('[1]Creation Liste'!B100="","",'[1]Creation Liste'!B100)</f>
        <v/>
      </c>
      <c r="F177" s="132" t="str">
        <f>IF('[1]Creation Liste'!C100="","",'[1]Creation Liste'!C100)</f>
        <v/>
      </c>
      <c r="G177" s="132" t="str">
        <f>IF('[1]Creation Liste'!D100="","",'[1]Creation Liste'!D100)</f>
        <v/>
      </c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70"/>
      <c r="U177" s="70"/>
    </row>
    <row r="178" spans="1:21" ht="15">
      <c r="A178" s="117" t="str">
        <f t="shared" si="5"/>
        <v>06213400</v>
      </c>
      <c r="B178" s="118">
        <f t="shared" si="5"/>
        <v>0</v>
      </c>
      <c r="C178" s="132" t="str">
        <f>IF('[1]Creation Liste'!A101="","",'[1]Creation Liste'!A101)</f>
        <v/>
      </c>
      <c r="D178" s="132" t="str">
        <f>IF(ISNA(VLOOKUP(C178,'[1]Ref. taxo'!A:B,2,0)),"",VLOOKUP(C178,'[1]Ref. taxo'!A:B,2,0))</f>
        <v/>
      </c>
      <c r="E178" s="132" t="str">
        <f>IF('[1]Creation Liste'!B101="","",'[1]Creation Liste'!B101)</f>
        <v/>
      </c>
      <c r="F178" s="132" t="str">
        <f>IF('[1]Creation Liste'!C101="","",'[1]Creation Liste'!C101)</f>
        <v/>
      </c>
      <c r="G178" s="132" t="str">
        <f>IF('[1]Creation Liste'!D101="","",'[1]Creation Liste'!D101)</f>
        <v/>
      </c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70"/>
      <c r="U178" s="70"/>
    </row>
    <row r="179" spans="1:21" ht="15">
      <c r="A179" s="117" t="str">
        <f t="shared" si="5"/>
        <v>06213400</v>
      </c>
      <c r="B179" s="118">
        <f t="shared" si="5"/>
        <v>0</v>
      </c>
      <c r="C179" s="132" t="str">
        <f>IF('[1]Creation Liste'!A102="","",'[1]Creation Liste'!A102)</f>
        <v/>
      </c>
      <c r="D179" s="132" t="str">
        <f>IF(ISNA(VLOOKUP(C179,'[1]Ref. taxo'!A:B,2,0)),"",VLOOKUP(C179,'[1]Ref. taxo'!A:B,2,0))</f>
        <v/>
      </c>
      <c r="E179" s="132" t="str">
        <f>IF('[1]Creation Liste'!B102="","",'[1]Creation Liste'!B102)</f>
        <v/>
      </c>
      <c r="F179" s="132" t="str">
        <f>IF('[1]Creation Liste'!C102="","",'[1]Creation Liste'!C102)</f>
        <v/>
      </c>
      <c r="G179" s="132" t="str">
        <f>IF('[1]Creation Liste'!D102="","",'[1]Creation Liste'!D102)</f>
        <v/>
      </c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70"/>
      <c r="U179" s="70"/>
    </row>
    <row r="180" spans="1:21" ht="15">
      <c r="A180" s="117" t="str">
        <f t="shared" si="5"/>
        <v>06213400</v>
      </c>
      <c r="B180" s="118">
        <f t="shared" si="5"/>
        <v>0</v>
      </c>
      <c r="C180" s="132" t="str">
        <f>IF('[1]Creation Liste'!A103="","",'[1]Creation Liste'!A103)</f>
        <v/>
      </c>
      <c r="D180" s="132" t="str">
        <f>IF(ISNA(VLOOKUP(C180,'[1]Ref. taxo'!A:B,2,0)),"",VLOOKUP(C180,'[1]Ref. taxo'!A:B,2,0))</f>
        <v/>
      </c>
      <c r="E180" s="132" t="str">
        <f>IF('[1]Creation Liste'!B103="","",'[1]Creation Liste'!B103)</f>
        <v/>
      </c>
      <c r="F180" s="132" t="str">
        <f>IF('[1]Creation Liste'!C103="","",'[1]Creation Liste'!C103)</f>
        <v/>
      </c>
      <c r="G180" s="132" t="str">
        <f>IF('[1]Creation Liste'!D103="","",'[1]Creation Liste'!D103)</f>
        <v/>
      </c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70"/>
      <c r="U180" s="70"/>
    </row>
    <row r="181" spans="1:21" ht="15">
      <c r="A181" s="117" t="str">
        <f t="shared" si="5"/>
        <v>06213400</v>
      </c>
      <c r="B181" s="118">
        <f t="shared" si="5"/>
        <v>0</v>
      </c>
      <c r="C181" s="132" t="str">
        <f>IF('[1]Creation Liste'!A104="","",'[1]Creation Liste'!A104)</f>
        <v/>
      </c>
      <c r="D181" s="132" t="str">
        <f>IF(ISNA(VLOOKUP(C181,'[1]Ref. taxo'!A:B,2,0)),"",VLOOKUP(C181,'[1]Ref. taxo'!A:B,2,0))</f>
        <v/>
      </c>
      <c r="E181" s="132" t="str">
        <f>IF('[1]Creation Liste'!B104="","",'[1]Creation Liste'!B104)</f>
        <v/>
      </c>
      <c r="F181" s="132" t="str">
        <f>IF('[1]Creation Liste'!C104="","",'[1]Creation Liste'!C104)</f>
        <v/>
      </c>
      <c r="G181" s="132" t="str">
        <f>IF('[1]Creation Liste'!D104="","",'[1]Creation Liste'!D104)</f>
        <v/>
      </c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70"/>
      <c r="U181" s="70"/>
    </row>
    <row r="182" spans="1:21" ht="15">
      <c r="A182" s="117" t="str">
        <f t="shared" si="5"/>
        <v>06213400</v>
      </c>
      <c r="B182" s="118">
        <f t="shared" si="5"/>
        <v>0</v>
      </c>
      <c r="C182" s="132" t="str">
        <f>IF('[1]Creation Liste'!A105="","",'[1]Creation Liste'!A105)</f>
        <v/>
      </c>
      <c r="D182" s="132" t="str">
        <f>IF(ISNA(VLOOKUP(C182,'[1]Ref. taxo'!A:B,2,0)),"",VLOOKUP(C182,'[1]Ref. taxo'!A:B,2,0))</f>
        <v/>
      </c>
      <c r="E182" s="132" t="str">
        <f>IF('[1]Creation Liste'!B105="","",'[1]Creation Liste'!B105)</f>
        <v/>
      </c>
      <c r="F182" s="132" t="str">
        <f>IF('[1]Creation Liste'!C105="","",'[1]Creation Liste'!C105)</f>
        <v/>
      </c>
      <c r="G182" s="132" t="str">
        <f>IF('[1]Creation Liste'!D105="","",'[1]Creation Liste'!D105)</f>
        <v/>
      </c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70"/>
      <c r="U182" s="70"/>
    </row>
    <row r="183" spans="1:21" ht="15">
      <c r="A183" s="117" t="str">
        <f t="shared" si="5"/>
        <v>06213400</v>
      </c>
      <c r="B183" s="118">
        <f t="shared" si="5"/>
        <v>0</v>
      </c>
      <c r="C183" s="132" t="str">
        <f>IF('[1]Creation Liste'!A106="","",'[1]Creation Liste'!A106)</f>
        <v/>
      </c>
      <c r="D183" s="132" t="str">
        <f>IF(ISNA(VLOOKUP(C183,'[1]Ref. taxo'!A:B,2,0)),"",VLOOKUP(C183,'[1]Ref. taxo'!A:B,2,0))</f>
        <v/>
      </c>
      <c r="E183" s="132" t="str">
        <f>IF('[1]Creation Liste'!B106="","",'[1]Creation Liste'!B106)</f>
        <v/>
      </c>
      <c r="F183" s="132" t="str">
        <f>IF('[1]Creation Liste'!C106="","",'[1]Creation Liste'!C106)</f>
        <v/>
      </c>
      <c r="G183" s="132" t="str">
        <f>IF('[1]Creation Liste'!D106="","",'[1]Creation Liste'!D106)</f>
        <v/>
      </c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70"/>
      <c r="U183" s="70"/>
    </row>
    <row r="184" spans="1:21" ht="15">
      <c r="A184" s="117" t="str">
        <f t="shared" si="5"/>
        <v>06213400</v>
      </c>
      <c r="B184" s="118">
        <f t="shared" si="5"/>
        <v>0</v>
      </c>
      <c r="C184" s="132" t="str">
        <f>IF('[1]Creation Liste'!A107="","",'[1]Creation Liste'!A107)</f>
        <v/>
      </c>
      <c r="D184" s="132" t="str">
        <f>IF(ISNA(VLOOKUP(C184,'[1]Ref. taxo'!A:B,2,0)),"",VLOOKUP(C184,'[1]Ref. taxo'!A:B,2,0))</f>
        <v/>
      </c>
      <c r="E184" s="132" t="str">
        <f>IF('[1]Creation Liste'!B107="","",'[1]Creation Liste'!B107)</f>
        <v/>
      </c>
      <c r="F184" s="132" t="str">
        <f>IF('[1]Creation Liste'!C107="","",'[1]Creation Liste'!C107)</f>
        <v/>
      </c>
      <c r="G184" s="132" t="str">
        <f>IF('[1]Creation Liste'!D107="","",'[1]Creation Liste'!D107)</f>
        <v/>
      </c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70"/>
      <c r="U184" s="70"/>
    </row>
    <row r="185" spans="1:21" ht="15">
      <c r="A185" s="117" t="str">
        <f t="shared" si="5"/>
        <v>06213400</v>
      </c>
      <c r="B185" s="118">
        <f t="shared" si="5"/>
        <v>0</v>
      </c>
      <c r="C185" s="132" t="str">
        <f>IF('[1]Creation Liste'!A108="","",'[1]Creation Liste'!A108)</f>
        <v/>
      </c>
      <c r="D185" s="132" t="str">
        <f>IF(ISNA(VLOOKUP(C185,'[1]Ref. taxo'!A:B,2,0)),"",VLOOKUP(C185,'[1]Ref. taxo'!A:B,2,0))</f>
        <v/>
      </c>
      <c r="E185" s="132" t="str">
        <f>IF('[1]Creation Liste'!B108="","",'[1]Creation Liste'!B108)</f>
        <v/>
      </c>
      <c r="F185" s="132" t="str">
        <f>IF('[1]Creation Liste'!C108="","",'[1]Creation Liste'!C108)</f>
        <v/>
      </c>
      <c r="G185" s="132" t="str">
        <f>IF('[1]Creation Liste'!D108="","",'[1]Creation Liste'!D108)</f>
        <v/>
      </c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70"/>
      <c r="U185" s="70"/>
    </row>
    <row r="186" spans="1:21" ht="15">
      <c r="A186" s="117" t="str">
        <f t="shared" si="5"/>
        <v>06213400</v>
      </c>
      <c r="B186" s="118">
        <f t="shared" si="5"/>
        <v>0</v>
      </c>
      <c r="C186" s="132" t="str">
        <f>IF('[1]Creation Liste'!A109="","",'[1]Creation Liste'!A109)</f>
        <v/>
      </c>
      <c r="D186" s="132" t="str">
        <f>IF(ISNA(VLOOKUP(C186,'[1]Ref. taxo'!A:B,2,0)),"",VLOOKUP(C186,'[1]Ref. taxo'!A:B,2,0))</f>
        <v/>
      </c>
      <c r="E186" s="132" t="str">
        <f>IF('[1]Creation Liste'!B109="","",'[1]Creation Liste'!B109)</f>
        <v/>
      </c>
      <c r="F186" s="132" t="str">
        <f>IF('[1]Creation Liste'!C109="","",'[1]Creation Liste'!C109)</f>
        <v/>
      </c>
      <c r="G186" s="132" t="str">
        <f>IF('[1]Creation Liste'!D109="","",'[1]Creation Liste'!D109)</f>
        <v/>
      </c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70"/>
      <c r="U186" s="70"/>
    </row>
    <row r="187" spans="1:21" ht="15">
      <c r="A187" s="117" t="str">
        <f t="shared" si="5"/>
        <v>06213400</v>
      </c>
      <c r="B187" s="118">
        <f t="shared" si="5"/>
        <v>0</v>
      </c>
      <c r="C187" s="132" t="str">
        <f>IF('[1]Creation Liste'!A110="","",'[1]Creation Liste'!A110)</f>
        <v/>
      </c>
      <c r="D187" s="132" t="str">
        <f>IF(ISNA(VLOOKUP(C187,'[1]Ref. taxo'!A:B,2,0)),"",VLOOKUP(C187,'[1]Ref. taxo'!A:B,2,0))</f>
        <v/>
      </c>
      <c r="E187" s="132" t="str">
        <f>IF('[1]Creation Liste'!B110="","",'[1]Creation Liste'!B110)</f>
        <v/>
      </c>
      <c r="F187" s="132" t="str">
        <f>IF('[1]Creation Liste'!C110="","",'[1]Creation Liste'!C110)</f>
        <v/>
      </c>
      <c r="G187" s="132" t="str">
        <f>IF('[1]Creation Liste'!D110="","",'[1]Creation Liste'!D110)</f>
        <v/>
      </c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70"/>
      <c r="U187" s="70"/>
    </row>
    <row r="188" spans="1:21" ht="15">
      <c r="A188" s="117" t="str">
        <f t="shared" si="5"/>
        <v>06213400</v>
      </c>
      <c r="B188" s="118">
        <f t="shared" si="5"/>
        <v>0</v>
      </c>
      <c r="C188" s="132" t="str">
        <f>IF('[1]Creation Liste'!A111="","",'[1]Creation Liste'!A111)</f>
        <v/>
      </c>
      <c r="D188" s="132" t="str">
        <f>IF(ISNA(VLOOKUP(C188,'[1]Ref. taxo'!A:B,2,0)),"",VLOOKUP(C188,'[1]Ref. taxo'!A:B,2,0))</f>
        <v/>
      </c>
      <c r="E188" s="132" t="str">
        <f>IF('[1]Creation Liste'!B111="","",'[1]Creation Liste'!B111)</f>
        <v/>
      </c>
      <c r="F188" s="132" t="str">
        <f>IF('[1]Creation Liste'!C111="","",'[1]Creation Liste'!C111)</f>
        <v/>
      </c>
      <c r="G188" s="132" t="str">
        <f>IF('[1]Creation Liste'!D111="","",'[1]Creation Liste'!D111)</f>
        <v/>
      </c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70"/>
      <c r="U188" s="70"/>
    </row>
    <row r="189" spans="1:21" ht="15">
      <c r="A189" s="117" t="str">
        <f t="shared" ref="A189:B208" si="6">+A$88</f>
        <v>06213400</v>
      </c>
      <c r="B189" s="118">
        <f t="shared" si="6"/>
        <v>0</v>
      </c>
      <c r="C189" s="132" t="str">
        <f>IF('[1]Creation Liste'!A112="","",'[1]Creation Liste'!A112)</f>
        <v/>
      </c>
      <c r="D189" s="132" t="str">
        <f>IF(ISNA(VLOOKUP(C189,'[1]Ref. taxo'!A:B,2,0)),"",VLOOKUP(C189,'[1]Ref. taxo'!A:B,2,0))</f>
        <v/>
      </c>
      <c r="E189" s="132" t="str">
        <f>IF('[1]Creation Liste'!B112="","",'[1]Creation Liste'!B112)</f>
        <v/>
      </c>
      <c r="F189" s="132" t="str">
        <f>IF('[1]Creation Liste'!C112="","",'[1]Creation Liste'!C112)</f>
        <v/>
      </c>
      <c r="G189" s="132" t="str">
        <f>IF('[1]Creation Liste'!D112="","",'[1]Creation Liste'!D112)</f>
        <v/>
      </c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70"/>
      <c r="U189" s="70"/>
    </row>
    <row r="190" spans="1:21" ht="15">
      <c r="A190" s="117" t="str">
        <f t="shared" si="6"/>
        <v>06213400</v>
      </c>
      <c r="B190" s="118">
        <f t="shared" si="6"/>
        <v>0</v>
      </c>
      <c r="C190" s="132" t="str">
        <f>IF('[1]Creation Liste'!A113="","",'[1]Creation Liste'!A113)</f>
        <v/>
      </c>
      <c r="D190" s="132" t="str">
        <f>IF(ISNA(VLOOKUP(C190,'[1]Ref. taxo'!A:B,2,0)),"",VLOOKUP(C190,'[1]Ref. taxo'!A:B,2,0))</f>
        <v/>
      </c>
      <c r="E190" s="132" t="str">
        <f>IF('[1]Creation Liste'!B113="","",'[1]Creation Liste'!B113)</f>
        <v/>
      </c>
      <c r="F190" s="132" t="str">
        <f>IF('[1]Creation Liste'!C113="","",'[1]Creation Liste'!C113)</f>
        <v/>
      </c>
      <c r="G190" s="132" t="str">
        <f>IF('[1]Creation Liste'!D113="","",'[1]Creation Liste'!D113)</f>
        <v/>
      </c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70"/>
      <c r="U190" s="70"/>
    </row>
    <row r="191" spans="1:21" ht="15">
      <c r="A191" s="117" t="str">
        <f t="shared" si="6"/>
        <v>06213400</v>
      </c>
      <c r="B191" s="118">
        <f t="shared" si="6"/>
        <v>0</v>
      </c>
      <c r="C191" s="132" t="str">
        <f>IF('[1]Creation Liste'!A114="","",'[1]Creation Liste'!A114)</f>
        <v/>
      </c>
      <c r="D191" s="132" t="str">
        <f>IF(ISNA(VLOOKUP(C191,'[1]Ref. taxo'!A:B,2,0)),"",VLOOKUP(C191,'[1]Ref. taxo'!A:B,2,0))</f>
        <v/>
      </c>
      <c r="E191" s="132" t="str">
        <f>IF('[1]Creation Liste'!B114="","",'[1]Creation Liste'!B114)</f>
        <v/>
      </c>
      <c r="F191" s="132" t="str">
        <f>IF('[1]Creation Liste'!C114="","",'[1]Creation Liste'!C114)</f>
        <v/>
      </c>
      <c r="G191" s="132" t="str">
        <f>IF('[1]Creation Liste'!D114="","",'[1]Creation Liste'!D114)</f>
        <v/>
      </c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70"/>
      <c r="U191" s="70"/>
    </row>
    <row r="192" spans="1:21" ht="15">
      <c r="A192" s="117" t="str">
        <f t="shared" si="6"/>
        <v>06213400</v>
      </c>
      <c r="B192" s="118">
        <f t="shared" si="6"/>
        <v>0</v>
      </c>
      <c r="C192" s="132" t="str">
        <f>IF('[1]Creation Liste'!A115="","",'[1]Creation Liste'!A115)</f>
        <v/>
      </c>
      <c r="D192" s="132" t="str">
        <f>IF(ISNA(VLOOKUP(C192,'[1]Ref. taxo'!A:B,2,0)),"",VLOOKUP(C192,'[1]Ref. taxo'!A:B,2,0))</f>
        <v/>
      </c>
      <c r="E192" s="132" t="str">
        <f>IF('[1]Creation Liste'!B115="","",'[1]Creation Liste'!B115)</f>
        <v/>
      </c>
      <c r="F192" s="132" t="str">
        <f>IF('[1]Creation Liste'!C115="","",'[1]Creation Liste'!C115)</f>
        <v/>
      </c>
      <c r="G192" s="132" t="str">
        <f>IF('[1]Creation Liste'!D115="","",'[1]Creation Liste'!D115)</f>
        <v/>
      </c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70"/>
      <c r="U192" s="70"/>
    </row>
    <row r="193" spans="1:21" ht="15">
      <c r="A193" s="117" t="str">
        <f t="shared" si="6"/>
        <v>06213400</v>
      </c>
      <c r="B193" s="118">
        <f t="shared" si="6"/>
        <v>0</v>
      </c>
      <c r="C193" s="132" t="str">
        <f>IF('[1]Creation Liste'!A116="","",'[1]Creation Liste'!A116)</f>
        <v/>
      </c>
      <c r="D193" s="132" t="str">
        <f>IF(ISNA(VLOOKUP(C193,'[1]Ref. taxo'!A:B,2,0)),"",VLOOKUP(C193,'[1]Ref. taxo'!A:B,2,0))</f>
        <v/>
      </c>
      <c r="E193" s="132" t="str">
        <f>IF('[1]Creation Liste'!B116="","",'[1]Creation Liste'!B116)</f>
        <v/>
      </c>
      <c r="F193" s="132" t="str">
        <f>IF('[1]Creation Liste'!C116="","",'[1]Creation Liste'!C116)</f>
        <v/>
      </c>
      <c r="G193" s="132" t="str">
        <f>IF('[1]Creation Liste'!D116="","",'[1]Creation Liste'!D116)</f>
        <v/>
      </c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70"/>
      <c r="U193" s="70"/>
    </row>
    <row r="194" spans="1:21" ht="15">
      <c r="A194" s="117" t="str">
        <f t="shared" si="6"/>
        <v>06213400</v>
      </c>
      <c r="B194" s="118">
        <f t="shared" si="6"/>
        <v>0</v>
      </c>
      <c r="C194" s="132" t="str">
        <f>IF('[1]Creation Liste'!A117="","",'[1]Creation Liste'!A117)</f>
        <v/>
      </c>
      <c r="D194" s="132" t="str">
        <f>IF(ISNA(VLOOKUP(C194,'[1]Ref. taxo'!A:B,2,0)),"",VLOOKUP(C194,'[1]Ref. taxo'!A:B,2,0))</f>
        <v/>
      </c>
      <c r="E194" s="132" t="str">
        <f>IF('[1]Creation Liste'!B117="","",'[1]Creation Liste'!B117)</f>
        <v/>
      </c>
      <c r="F194" s="132" t="str">
        <f>IF('[1]Creation Liste'!C117="","",'[1]Creation Liste'!C117)</f>
        <v/>
      </c>
      <c r="G194" s="132" t="str">
        <f>IF('[1]Creation Liste'!D117="","",'[1]Creation Liste'!D117)</f>
        <v/>
      </c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70"/>
      <c r="U194" s="70"/>
    </row>
    <row r="195" spans="1:21" ht="15">
      <c r="A195" s="117" t="str">
        <f t="shared" si="6"/>
        <v>06213400</v>
      </c>
      <c r="B195" s="118">
        <f t="shared" si="6"/>
        <v>0</v>
      </c>
      <c r="C195" s="132" t="str">
        <f>IF('[1]Creation Liste'!A118="","",'[1]Creation Liste'!A118)</f>
        <v/>
      </c>
      <c r="D195" s="132" t="str">
        <f>IF(ISNA(VLOOKUP(C195,'[1]Ref. taxo'!A:B,2,0)),"",VLOOKUP(C195,'[1]Ref. taxo'!A:B,2,0))</f>
        <v/>
      </c>
      <c r="E195" s="132" t="str">
        <f>IF('[1]Creation Liste'!B118="","",'[1]Creation Liste'!B118)</f>
        <v/>
      </c>
      <c r="F195" s="132" t="str">
        <f>IF('[1]Creation Liste'!C118="","",'[1]Creation Liste'!C118)</f>
        <v/>
      </c>
      <c r="G195" s="132" t="str">
        <f>IF('[1]Creation Liste'!D118="","",'[1]Creation Liste'!D118)</f>
        <v/>
      </c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70"/>
      <c r="U195" s="70"/>
    </row>
    <row r="196" spans="1:21" ht="15">
      <c r="A196" s="117" t="str">
        <f t="shared" si="6"/>
        <v>06213400</v>
      </c>
      <c r="B196" s="118">
        <f t="shared" si="6"/>
        <v>0</v>
      </c>
      <c r="C196" s="132" t="str">
        <f>IF('[1]Creation Liste'!A119="","",'[1]Creation Liste'!A119)</f>
        <v/>
      </c>
      <c r="D196" s="132" t="str">
        <f>IF(ISNA(VLOOKUP(C196,'[1]Ref. taxo'!A:B,2,0)),"",VLOOKUP(C196,'[1]Ref. taxo'!A:B,2,0))</f>
        <v/>
      </c>
      <c r="E196" s="132" t="str">
        <f>IF('[1]Creation Liste'!B119="","",'[1]Creation Liste'!B119)</f>
        <v/>
      </c>
      <c r="F196" s="132" t="str">
        <f>IF('[1]Creation Liste'!C119="","",'[1]Creation Liste'!C119)</f>
        <v/>
      </c>
      <c r="G196" s="132" t="str">
        <f>IF('[1]Creation Liste'!D119="","",'[1]Creation Liste'!D119)</f>
        <v/>
      </c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70"/>
      <c r="U196" s="70"/>
    </row>
    <row r="197" spans="1:21" ht="15">
      <c r="A197" s="117" t="str">
        <f t="shared" si="6"/>
        <v>06213400</v>
      </c>
      <c r="B197" s="118">
        <f t="shared" si="6"/>
        <v>0</v>
      </c>
      <c r="C197" s="132" t="str">
        <f>IF('[1]Creation Liste'!A120="","",'[1]Creation Liste'!A120)</f>
        <v/>
      </c>
      <c r="D197" s="132" t="str">
        <f>IF(ISNA(VLOOKUP(C197,'[1]Ref. taxo'!A:B,2,0)),"",VLOOKUP(C197,'[1]Ref. taxo'!A:B,2,0))</f>
        <v/>
      </c>
      <c r="E197" s="132" t="str">
        <f>IF('[1]Creation Liste'!B120="","",'[1]Creation Liste'!B120)</f>
        <v/>
      </c>
      <c r="F197" s="132" t="str">
        <f>IF('[1]Creation Liste'!C120="","",'[1]Creation Liste'!C120)</f>
        <v/>
      </c>
      <c r="G197" s="132" t="str">
        <f>IF('[1]Creation Liste'!D120="","",'[1]Creation Liste'!D120)</f>
        <v/>
      </c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70"/>
      <c r="U197" s="70"/>
    </row>
    <row r="198" spans="1:21" ht="15">
      <c r="A198" s="117" t="str">
        <f t="shared" si="6"/>
        <v>06213400</v>
      </c>
      <c r="B198" s="118">
        <f t="shared" si="6"/>
        <v>0</v>
      </c>
      <c r="C198" s="132" t="str">
        <f>IF('[1]Creation Liste'!A121="","",'[1]Creation Liste'!A121)</f>
        <v/>
      </c>
      <c r="D198" s="132" t="str">
        <f>IF(ISNA(VLOOKUP(C198,'[1]Ref. taxo'!A:B,2,0)),"",VLOOKUP(C198,'[1]Ref. taxo'!A:B,2,0))</f>
        <v/>
      </c>
      <c r="E198" s="132" t="str">
        <f>IF('[1]Creation Liste'!B121="","",'[1]Creation Liste'!B121)</f>
        <v/>
      </c>
      <c r="F198" s="132" t="str">
        <f>IF('[1]Creation Liste'!C121="","",'[1]Creation Liste'!C121)</f>
        <v/>
      </c>
      <c r="G198" s="132" t="str">
        <f>IF('[1]Creation Liste'!D121="","",'[1]Creation Liste'!D121)</f>
        <v/>
      </c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70"/>
      <c r="U198" s="70"/>
    </row>
    <row r="199" spans="1:21" ht="15">
      <c r="A199" s="117" t="str">
        <f t="shared" si="6"/>
        <v>06213400</v>
      </c>
      <c r="B199" s="118">
        <f t="shared" si="6"/>
        <v>0</v>
      </c>
      <c r="C199" s="132" t="str">
        <f>IF('[1]Creation Liste'!A122="","",'[1]Creation Liste'!A122)</f>
        <v/>
      </c>
      <c r="D199" s="132" t="str">
        <f>IF(ISNA(VLOOKUP(C199,'[1]Ref. taxo'!A:B,2,0)),"",VLOOKUP(C199,'[1]Ref. taxo'!A:B,2,0))</f>
        <v/>
      </c>
      <c r="E199" s="132" t="str">
        <f>IF('[1]Creation Liste'!B122="","",'[1]Creation Liste'!B122)</f>
        <v/>
      </c>
      <c r="F199" s="132" t="str">
        <f>IF('[1]Creation Liste'!C122="","",'[1]Creation Liste'!C122)</f>
        <v/>
      </c>
      <c r="G199" s="132" t="str">
        <f>IF('[1]Creation Liste'!D122="","",'[1]Creation Liste'!D122)</f>
        <v/>
      </c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70"/>
      <c r="U199" s="70"/>
    </row>
    <row r="200" spans="1:21" ht="15">
      <c r="A200" s="117" t="str">
        <f t="shared" si="6"/>
        <v>06213400</v>
      </c>
      <c r="B200" s="118">
        <f t="shared" si="6"/>
        <v>0</v>
      </c>
      <c r="C200" s="132" t="str">
        <f>IF('[1]Creation Liste'!A123="","",'[1]Creation Liste'!A123)</f>
        <v/>
      </c>
      <c r="D200" s="132" t="str">
        <f>IF(ISNA(VLOOKUP(C200,'[1]Ref. taxo'!A:B,2,0)),"",VLOOKUP(C200,'[1]Ref. taxo'!A:B,2,0))</f>
        <v/>
      </c>
      <c r="E200" s="132" t="str">
        <f>IF('[1]Creation Liste'!B123="","",'[1]Creation Liste'!B123)</f>
        <v/>
      </c>
      <c r="F200" s="132" t="str">
        <f>IF('[1]Creation Liste'!C123="","",'[1]Creation Liste'!C123)</f>
        <v/>
      </c>
      <c r="G200" s="132" t="str">
        <f>IF('[1]Creation Liste'!D123="","",'[1]Creation Liste'!D123)</f>
        <v/>
      </c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70"/>
      <c r="U200" s="70"/>
    </row>
    <row r="201" spans="1:21" ht="15">
      <c r="A201" s="117" t="str">
        <f t="shared" si="6"/>
        <v>06213400</v>
      </c>
      <c r="B201" s="118">
        <f t="shared" si="6"/>
        <v>0</v>
      </c>
      <c r="C201" s="132" t="str">
        <f>IF('[1]Creation Liste'!A124="","",'[1]Creation Liste'!A124)</f>
        <v/>
      </c>
      <c r="D201" s="132" t="str">
        <f>IF(ISNA(VLOOKUP(C201,'[1]Ref. taxo'!A:B,2,0)),"",VLOOKUP(C201,'[1]Ref. taxo'!A:B,2,0))</f>
        <v/>
      </c>
      <c r="E201" s="132" t="str">
        <f>IF('[1]Creation Liste'!B124="","",'[1]Creation Liste'!B124)</f>
        <v/>
      </c>
      <c r="F201" s="132" t="str">
        <f>IF('[1]Creation Liste'!C124="","",'[1]Creation Liste'!C124)</f>
        <v/>
      </c>
      <c r="G201" s="132" t="str">
        <f>IF('[1]Creation Liste'!D124="","",'[1]Creation Liste'!D124)</f>
        <v/>
      </c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70"/>
      <c r="U201" s="70"/>
    </row>
    <row r="202" spans="1:21" ht="15">
      <c r="A202" s="117" t="str">
        <f t="shared" si="6"/>
        <v>06213400</v>
      </c>
      <c r="B202" s="118">
        <f t="shared" si="6"/>
        <v>0</v>
      </c>
      <c r="C202" s="132" t="str">
        <f>IF('[1]Creation Liste'!A125="","",'[1]Creation Liste'!A125)</f>
        <v/>
      </c>
      <c r="D202" s="132" t="str">
        <f>IF(ISNA(VLOOKUP(C202,'[1]Ref. taxo'!A:B,2,0)),"",VLOOKUP(C202,'[1]Ref. taxo'!A:B,2,0))</f>
        <v/>
      </c>
      <c r="E202" s="132" t="str">
        <f>IF('[1]Creation Liste'!B125="","",'[1]Creation Liste'!B125)</f>
        <v/>
      </c>
      <c r="F202" s="132" t="str">
        <f>IF('[1]Creation Liste'!C125="","",'[1]Creation Liste'!C125)</f>
        <v/>
      </c>
      <c r="G202" s="132" t="str">
        <f>IF('[1]Creation Liste'!D125="","",'[1]Creation Liste'!D125)</f>
        <v/>
      </c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70"/>
      <c r="U202" s="70"/>
    </row>
    <row r="203" spans="1:21" ht="15">
      <c r="A203" s="117" t="str">
        <f t="shared" si="6"/>
        <v>06213400</v>
      </c>
      <c r="B203" s="118">
        <f t="shared" si="6"/>
        <v>0</v>
      </c>
      <c r="C203" s="132" t="str">
        <f>IF('[1]Creation Liste'!A126="","",'[1]Creation Liste'!A126)</f>
        <v/>
      </c>
      <c r="D203" s="132" t="str">
        <f>IF(ISNA(VLOOKUP(C203,'[1]Ref. taxo'!A:B,2,0)),"",VLOOKUP(C203,'[1]Ref. taxo'!A:B,2,0))</f>
        <v/>
      </c>
      <c r="E203" s="132" t="str">
        <f>IF('[1]Creation Liste'!B126="","",'[1]Creation Liste'!B126)</f>
        <v/>
      </c>
      <c r="F203" s="132" t="str">
        <f>IF('[1]Creation Liste'!C126="","",'[1]Creation Liste'!C126)</f>
        <v/>
      </c>
      <c r="G203" s="132" t="str">
        <f>IF('[1]Creation Liste'!D126="","",'[1]Creation Liste'!D126)</f>
        <v/>
      </c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70"/>
      <c r="U203" s="70"/>
    </row>
    <row r="204" spans="1:21" ht="15">
      <c r="A204" s="117" t="str">
        <f t="shared" si="6"/>
        <v>06213400</v>
      </c>
      <c r="B204" s="118">
        <f t="shared" si="6"/>
        <v>0</v>
      </c>
      <c r="C204" s="132" t="str">
        <f>IF('[1]Creation Liste'!A127="","",'[1]Creation Liste'!A127)</f>
        <v/>
      </c>
      <c r="D204" s="132" t="str">
        <f>IF(ISNA(VLOOKUP(C204,'[1]Ref. taxo'!A:B,2,0)),"",VLOOKUP(C204,'[1]Ref. taxo'!A:B,2,0))</f>
        <v/>
      </c>
      <c r="E204" s="132" t="str">
        <f>IF('[1]Creation Liste'!B127="","",'[1]Creation Liste'!B127)</f>
        <v/>
      </c>
      <c r="F204" s="132" t="str">
        <f>IF('[1]Creation Liste'!C127="","",'[1]Creation Liste'!C127)</f>
        <v/>
      </c>
      <c r="G204" s="132" t="str">
        <f>IF('[1]Creation Liste'!D127="","",'[1]Creation Liste'!D127)</f>
        <v/>
      </c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70"/>
      <c r="U204" s="70"/>
    </row>
    <row r="205" spans="1:21" ht="15">
      <c r="A205" s="117" t="str">
        <f t="shared" si="6"/>
        <v>06213400</v>
      </c>
      <c r="B205" s="118">
        <f t="shared" si="6"/>
        <v>0</v>
      </c>
      <c r="C205" s="132" t="str">
        <f>IF('[1]Creation Liste'!A128="","",'[1]Creation Liste'!A128)</f>
        <v/>
      </c>
      <c r="D205" s="132" t="str">
        <f>IF(ISNA(VLOOKUP(C205,'[1]Ref. taxo'!A:B,2,0)),"",VLOOKUP(C205,'[1]Ref. taxo'!A:B,2,0))</f>
        <v/>
      </c>
      <c r="E205" s="132" t="str">
        <f>IF('[1]Creation Liste'!B128="","",'[1]Creation Liste'!B128)</f>
        <v/>
      </c>
      <c r="F205" s="132" t="str">
        <f>IF('[1]Creation Liste'!C128="","",'[1]Creation Liste'!C128)</f>
        <v/>
      </c>
      <c r="G205" s="132" t="str">
        <f>IF('[1]Creation Liste'!D128="","",'[1]Creation Liste'!D128)</f>
        <v/>
      </c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70"/>
      <c r="U205" s="70"/>
    </row>
    <row r="206" spans="1:21" ht="15">
      <c r="A206" s="117" t="str">
        <f t="shared" si="6"/>
        <v>06213400</v>
      </c>
      <c r="B206" s="118">
        <f t="shared" si="6"/>
        <v>0</v>
      </c>
      <c r="C206" s="132" t="str">
        <f>IF('[1]Creation Liste'!A129="","",'[1]Creation Liste'!A129)</f>
        <v/>
      </c>
      <c r="D206" s="132" t="str">
        <f>IF(ISNA(VLOOKUP(C206,'[1]Ref. taxo'!A:B,2,0)),"",VLOOKUP(C206,'[1]Ref. taxo'!A:B,2,0))</f>
        <v/>
      </c>
      <c r="E206" s="132" t="str">
        <f>IF('[1]Creation Liste'!B129="","",'[1]Creation Liste'!B129)</f>
        <v/>
      </c>
      <c r="F206" s="132" t="str">
        <f>IF('[1]Creation Liste'!C129="","",'[1]Creation Liste'!C129)</f>
        <v/>
      </c>
      <c r="G206" s="132" t="str">
        <f>IF('[1]Creation Liste'!D129="","",'[1]Creation Liste'!D129)</f>
        <v/>
      </c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70"/>
      <c r="U206" s="70"/>
    </row>
    <row r="207" spans="1:21" ht="15">
      <c r="A207" s="117" t="str">
        <f t="shared" si="6"/>
        <v>06213400</v>
      </c>
      <c r="B207" s="118">
        <f t="shared" si="6"/>
        <v>0</v>
      </c>
      <c r="C207" s="132" t="str">
        <f>IF('[1]Creation Liste'!A130="","",'[1]Creation Liste'!A130)</f>
        <v/>
      </c>
      <c r="D207" s="132" t="str">
        <f>IF(ISNA(VLOOKUP(C207,'[1]Ref. taxo'!A:B,2,0)),"",VLOOKUP(C207,'[1]Ref. taxo'!A:B,2,0))</f>
        <v/>
      </c>
      <c r="E207" s="132" t="str">
        <f>IF('[1]Creation Liste'!B130="","",'[1]Creation Liste'!B130)</f>
        <v/>
      </c>
      <c r="F207" s="132" t="str">
        <f>IF('[1]Creation Liste'!C130="","",'[1]Creation Liste'!C130)</f>
        <v/>
      </c>
      <c r="G207" s="132" t="str">
        <f>IF('[1]Creation Liste'!D130="","",'[1]Creation Liste'!D130)</f>
        <v/>
      </c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70"/>
      <c r="U207" s="70"/>
    </row>
    <row r="208" spans="1:21" ht="15">
      <c r="A208" s="117" t="str">
        <f t="shared" si="6"/>
        <v>06213400</v>
      </c>
      <c r="B208" s="118">
        <f t="shared" si="6"/>
        <v>0</v>
      </c>
      <c r="C208" s="132" t="str">
        <f>IF('[1]Creation Liste'!A131="","",'[1]Creation Liste'!A131)</f>
        <v/>
      </c>
      <c r="D208" s="132" t="str">
        <f>IF(ISNA(VLOOKUP(C208,'[1]Ref. taxo'!A:B,2,0)),"",VLOOKUP(C208,'[1]Ref. taxo'!A:B,2,0))</f>
        <v/>
      </c>
      <c r="E208" s="132" t="str">
        <f>IF('[1]Creation Liste'!B131="","",'[1]Creation Liste'!B131)</f>
        <v/>
      </c>
      <c r="F208" s="132" t="str">
        <f>IF('[1]Creation Liste'!C131="","",'[1]Creation Liste'!C131)</f>
        <v/>
      </c>
      <c r="G208" s="132" t="str">
        <f>IF('[1]Creation Liste'!D131="","",'[1]Creation Liste'!D131)</f>
        <v/>
      </c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70"/>
      <c r="U208" s="70"/>
    </row>
    <row r="209" spans="1:21" ht="15">
      <c r="A209" s="117" t="str">
        <f t="shared" ref="A209:B228" si="7">+A$88</f>
        <v>06213400</v>
      </c>
      <c r="B209" s="118">
        <f t="shared" si="7"/>
        <v>0</v>
      </c>
      <c r="C209" s="132" t="str">
        <f>IF('[1]Creation Liste'!A132="","",'[1]Creation Liste'!A132)</f>
        <v/>
      </c>
      <c r="D209" s="132" t="str">
        <f>IF(ISNA(VLOOKUP(C209,'[1]Ref. taxo'!A:B,2,0)),"",VLOOKUP(C209,'[1]Ref. taxo'!A:B,2,0))</f>
        <v/>
      </c>
      <c r="E209" s="132" t="str">
        <f>IF('[1]Creation Liste'!B132="","",'[1]Creation Liste'!B132)</f>
        <v/>
      </c>
      <c r="F209" s="132" t="str">
        <f>IF('[1]Creation Liste'!C132="","",'[1]Creation Liste'!C132)</f>
        <v/>
      </c>
      <c r="G209" s="132" t="str">
        <f>IF('[1]Creation Liste'!D132="","",'[1]Creation Liste'!D132)</f>
        <v/>
      </c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70"/>
      <c r="U209" s="70"/>
    </row>
    <row r="210" spans="1:21" ht="15">
      <c r="A210" s="117" t="str">
        <f t="shared" si="7"/>
        <v>06213400</v>
      </c>
      <c r="B210" s="118">
        <f t="shared" si="7"/>
        <v>0</v>
      </c>
      <c r="C210" s="132" t="str">
        <f>IF('[1]Creation Liste'!A133="","",'[1]Creation Liste'!A133)</f>
        <v/>
      </c>
      <c r="D210" s="132" t="str">
        <f>IF(ISNA(VLOOKUP(C210,'[1]Ref. taxo'!A:B,2,0)),"",VLOOKUP(C210,'[1]Ref. taxo'!A:B,2,0))</f>
        <v/>
      </c>
      <c r="E210" s="132" t="str">
        <f>IF('[1]Creation Liste'!B133="","",'[1]Creation Liste'!B133)</f>
        <v/>
      </c>
      <c r="F210" s="132" t="str">
        <f>IF('[1]Creation Liste'!C133="","",'[1]Creation Liste'!C133)</f>
        <v/>
      </c>
      <c r="G210" s="132" t="str">
        <f>IF('[1]Creation Liste'!D133="","",'[1]Creation Liste'!D133)</f>
        <v/>
      </c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70"/>
      <c r="U210" s="70"/>
    </row>
    <row r="211" spans="1:21" ht="15">
      <c r="A211" s="117" t="str">
        <f t="shared" si="7"/>
        <v>06213400</v>
      </c>
      <c r="B211" s="118">
        <f t="shared" si="7"/>
        <v>0</v>
      </c>
      <c r="C211" s="132" t="str">
        <f>IF('[1]Creation Liste'!A134="","",'[1]Creation Liste'!A134)</f>
        <v/>
      </c>
      <c r="D211" s="132" t="str">
        <f>IF(ISNA(VLOOKUP(C211,'[1]Ref. taxo'!A:B,2,0)),"",VLOOKUP(C211,'[1]Ref. taxo'!A:B,2,0))</f>
        <v/>
      </c>
      <c r="E211" s="132" t="str">
        <f>IF('[1]Creation Liste'!B134="","",'[1]Creation Liste'!B134)</f>
        <v/>
      </c>
      <c r="F211" s="132" t="str">
        <f>IF('[1]Creation Liste'!C134="","",'[1]Creation Liste'!C134)</f>
        <v/>
      </c>
      <c r="G211" s="132" t="str">
        <f>IF('[1]Creation Liste'!D134="","",'[1]Creation Liste'!D134)</f>
        <v/>
      </c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70"/>
      <c r="U211" s="70"/>
    </row>
    <row r="212" spans="1:21" ht="15">
      <c r="A212" s="117" t="str">
        <f t="shared" si="7"/>
        <v>06213400</v>
      </c>
      <c r="B212" s="118">
        <f t="shared" si="7"/>
        <v>0</v>
      </c>
      <c r="C212" s="132" t="str">
        <f>IF('[1]Creation Liste'!A135="","",'[1]Creation Liste'!A135)</f>
        <v/>
      </c>
      <c r="D212" s="132" t="str">
        <f>IF(ISNA(VLOOKUP(C212,'[1]Ref. taxo'!A:B,2,0)),"",VLOOKUP(C212,'[1]Ref. taxo'!A:B,2,0))</f>
        <v/>
      </c>
      <c r="E212" s="132" t="str">
        <f>IF('[1]Creation Liste'!B135="","",'[1]Creation Liste'!B135)</f>
        <v/>
      </c>
      <c r="F212" s="132" t="str">
        <f>IF('[1]Creation Liste'!C135="","",'[1]Creation Liste'!C135)</f>
        <v/>
      </c>
      <c r="G212" s="132" t="str">
        <f>IF('[1]Creation Liste'!D135="","",'[1]Creation Liste'!D135)</f>
        <v/>
      </c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70"/>
      <c r="U212" s="70"/>
    </row>
    <row r="213" spans="1:21" ht="15">
      <c r="A213" s="117" t="str">
        <f t="shared" si="7"/>
        <v>06213400</v>
      </c>
      <c r="B213" s="118">
        <f t="shared" si="7"/>
        <v>0</v>
      </c>
      <c r="C213" s="132" t="str">
        <f>IF('[1]Creation Liste'!A136="","",'[1]Creation Liste'!A136)</f>
        <v/>
      </c>
      <c r="D213" s="132" t="str">
        <f>IF(ISNA(VLOOKUP(C213,'[1]Ref. taxo'!A:B,2,0)),"",VLOOKUP(C213,'[1]Ref. taxo'!A:B,2,0))</f>
        <v/>
      </c>
      <c r="E213" s="132" t="str">
        <f>IF('[1]Creation Liste'!B136="","",'[1]Creation Liste'!B136)</f>
        <v/>
      </c>
      <c r="F213" s="132" t="str">
        <f>IF('[1]Creation Liste'!C136="","",'[1]Creation Liste'!C136)</f>
        <v/>
      </c>
      <c r="G213" s="132" t="str">
        <f>IF('[1]Creation Liste'!D136="","",'[1]Creation Liste'!D136)</f>
        <v/>
      </c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70"/>
      <c r="U213" s="70"/>
    </row>
    <row r="214" spans="1:21" ht="15">
      <c r="A214" s="117" t="str">
        <f t="shared" si="7"/>
        <v>06213400</v>
      </c>
      <c r="B214" s="118">
        <f t="shared" si="7"/>
        <v>0</v>
      </c>
      <c r="C214" s="132" t="str">
        <f>IF('[1]Creation Liste'!A137="","",'[1]Creation Liste'!A137)</f>
        <v/>
      </c>
      <c r="D214" s="132" t="str">
        <f>IF(ISNA(VLOOKUP(C214,'[1]Ref. taxo'!A:B,2,0)),"",VLOOKUP(C214,'[1]Ref. taxo'!A:B,2,0))</f>
        <v/>
      </c>
      <c r="E214" s="132" t="str">
        <f>IF('[1]Creation Liste'!B137="","",'[1]Creation Liste'!B137)</f>
        <v/>
      </c>
      <c r="F214" s="132" t="str">
        <f>IF('[1]Creation Liste'!C137="","",'[1]Creation Liste'!C137)</f>
        <v/>
      </c>
      <c r="G214" s="132" t="str">
        <f>IF('[1]Creation Liste'!D137="","",'[1]Creation Liste'!D137)</f>
        <v/>
      </c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70"/>
      <c r="U214" s="70"/>
    </row>
    <row r="215" spans="1:21" ht="15">
      <c r="A215" s="117" t="str">
        <f t="shared" si="7"/>
        <v>06213400</v>
      </c>
      <c r="B215" s="118">
        <f t="shared" si="7"/>
        <v>0</v>
      </c>
      <c r="C215" s="132" t="str">
        <f>IF('[1]Creation Liste'!A138="","",'[1]Creation Liste'!A138)</f>
        <v/>
      </c>
      <c r="D215" s="132" t="str">
        <f>IF(ISNA(VLOOKUP(C215,'[1]Ref. taxo'!A:B,2,0)),"",VLOOKUP(C215,'[1]Ref. taxo'!A:B,2,0))</f>
        <v/>
      </c>
      <c r="E215" s="132" t="str">
        <f>IF('[1]Creation Liste'!B138="","",'[1]Creation Liste'!B138)</f>
        <v/>
      </c>
      <c r="F215" s="132" t="str">
        <f>IF('[1]Creation Liste'!C138="","",'[1]Creation Liste'!C138)</f>
        <v/>
      </c>
      <c r="G215" s="132" t="str">
        <f>IF('[1]Creation Liste'!D138="","",'[1]Creation Liste'!D138)</f>
        <v/>
      </c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70"/>
      <c r="U215" s="70"/>
    </row>
    <row r="216" spans="1:21" ht="15">
      <c r="A216" s="117" t="str">
        <f t="shared" si="7"/>
        <v>06213400</v>
      </c>
      <c r="B216" s="118">
        <f t="shared" si="7"/>
        <v>0</v>
      </c>
      <c r="C216" s="132" t="str">
        <f>IF('[1]Creation Liste'!A139="","",'[1]Creation Liste'!A139)</f>
        <v/>
      </c>
      <c r="D216" s="132" t="str">
        <f>IF(ISNA(VLOOKUP(C216,'[1]Ref. taxo'!A:B,2,0)),"",VLOOKUP(C216,'[1]Ref. taxo'!A:B,2,0))</f>
        <v/>
      </c>
      <c r="E216" s="132" t="str">
        <f>IF('[1]Creation Liste'!B139="","",'[1]Creation Liste'!B139)</f>
        <v/>
      </c>
      <c r="F216" s="132" t="str">
        <f>IF('[1]Creation Liste'!C139="","",'[1]Creation Liste'!C139)</f>
        <v/>
      </c>
      <c r="G216" s="132" t="str">
        <f>IF('[1]Creation Liste'!D139="","",'[1]Creation Liste'!D139)</f>
        <v/>
      </c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70"/>
      <c r="U216" s="70"/>
    </row>
    <row r="217" spans="1:21" ht="15">
      <c r="A217" s="117" t="str">
        <f t="shared" si="7"/>
        <v>06213400</v>
      </c>
      <c r="B217" s="118">
        <f t="shared" si="7"/>
        <v>0</v>
      </c>
      <c r="C217" s="132" t="str">
        <f>IF('[1]Creation Liste'!A140="","",'[1]Creation Liste'!A140)</f>
        <v/>
      </c>
      <c r="D217" s="132" t="str">
        <f>IF(ISNA(VLOOKUP(C217,'[1]Ref. taxo'!A:B,2,0)),"",VLOOKUP(C217,'[1]Ref. taxo'!A:B,2,0))</f>
        <v/>
      </c>
      <c r="E217" s="132" t="str">
        <f>IF('[1]Creation Liste'!B140="","",'[1]Creation Liste'!B140)</f>
        <v/>
      </c>
      <c r="F217" s="132" t="str">
        <f>IF('[1]Creation Liste'!C140="","",'[1]Creation Liste'!C140)</f>
        <v/>
      </c>
      <c r="G217" s="132" t="str">
        <f>IF('[1]Creation Liste'!D140="","",'[1]Creation Liste'!D140)</f>
        <v/>
      </c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70"/>
      <c r="U217" s="70"/>
    </row>
    <row r="218" spans="1:21" ht="15">
      <c r="A218" s="117" t="str">
        <f t="shared" si="7"/>
        <v>06213400</v>
      </c>
      <c r="B218" s="118">
        <f t="shared" si="7"/>
        <v>0</v>
      </c>
      <c r="C218" s="132" t="str">
        <f>IF('[1]Creation Liste'!A141="","",'[1]Creation Liste'!A141)</f>
        <v/>
      </c>
      <c r="D218" s="132" t="str">
        <f>IF(ISNA(VLOOKUP(C218,'[1]Ref. taxo'!A:B,2,0)),"",VLOOKUP(C218,'[1]Ref. taxo'!A:B,2,0))</f>
        <v/>
      </c>
      <c r="E218" s="132" t="str">
        <f>IF('[1]Creation Liste'!B141="","",'[1]Creation Liste'!B141)</f>
        <v/>
      </c>
      <c r="F218" s="132" t="str">
        <f>IF('[1]Creation Liste'!C141="","",'[1]Creation Liste'!C141)</f>
        <v/>
      </c>
      <c r="G218" s="132" t="str">
        <f>IF('[1]Creation Liste'!D141="","",'[1]Creation Liste'!D141)</f>
        <v/>
      </c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70"/>
      <c r="U218" s="70"/>
    </row>
    <row r="219" spans="1:21" ht="15">
      <c r="A219" s="117" t="str">
        <f t="shared" si="7"/>
        <v>06213400</v>
      </c>
      <c r="B219" s="118">
        <f t="shared" si="7"/>
        <v>0</v>
      </c>
      <c r="C219" s="132" t="str">
        <f>IF('[1]Creation Liste'!A142="","",'[1]Creation Liste'!A142)</f>
        <v/>
      </c>
      <c r="D219" s="132" t="str">
        <f>IF(ISNA(VLOOKUP(C219,'[1]Ref. taxo'!A:B,2,0)),"",VLOOKUP(C219,'[1]Ref. taxo'!A:B,2,0))</f>
        <v/>
      </c>
      <c r="E219" s="132" t="str">
        <f>IF('[1]Creation Liste'!B142="","",'[1]Creation Liste'!B142)</f>
        <v/>
      </c>
      <c r="F219" s="132" t="str">
        <f>IF('[1]Creation Liste'!C142="","",'[1]Creation Liste'!C142)</f>
        <v/>
      </c>
      <c r="G219" s="132" t="str">
        <f>IF('[1]Creation Liste'!D142="","",'[1]Creation Liste'!D142)</f>
        <v/>
      </c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70"/>
      <c r="U219" s="70"/>
    </row>
    <row r="220" spans="1:21" ht="15">
      <c r="A220" s="117" t="str">
        <f t="shared" si="7"/>
        <v>06213400</v>
      </c>
      <c r="B220" s="118">
        <f t="shared" si="7"/>
        <v>0</v>
      </c>
      <c r="C220" s="132" t="str">
        <f>IF('[1]Creation Liste'!A143="","",'[1]Creation Liste'!A143)</f>
        <v/>
      </c>
      <c r="D220" s="132" t="str">
        <f>IF(ISNA(VLOOKUP(C220,'[1]Ref. taxo'!A:B,2,0)),"",VLOOKUP(C220,'[1]Ref. taxo'!A:B,2,0))</f>
        <v/>
      </c>
      <c r="E220" s="132" t="str">
        <f>IF('[1]Creation Liste'!B143="","",'[1]Creation Liste'!B143)</f>
        <v/>
      </c>
      <c r="F220" s="132" t="str">
        <f>IF('[1]Creation Liste'!C143="","",'[1]Creation Liste'!C143)</f>
        <v/>
      </c>
      <c r="G220" s="132" t="str">
        <f>IF('[1]Creation Liste'!D143="","",'[1]Creation Liste'!D143)</f>
        <v/>
      </c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70"/>
      <c r="U220" s="70"/>
    </row>
    <row r="221" spans="1:21" ht="15">
      <c r="A221" s="117" t="str">
        <f t="shared" si="7"/>
        <v>06213400</v>
      </c>
      <c r="B221" s="118">
        <f t="shared" si="7"/>
        <v>0</v>
      </c>
      <c r="C221" s="132" t="str">
        <f>IF('[1]Creation Liste'!A144="","",'[1]Creation Liste'!A144)</f>
        <v/>
      </c>
      <c r="D221" s="132" t="str">
        <f>IF(ISNA(VLOOKUP(C221,'[1]Ref. taxo'!A:B,2,0)),"",VLOOKUP(C221,'[1]Ref. taxo'!A:B,2,0))</f>
        <v/>
      </c>
      <c r="E221" s="132" t="str">
        <f>IF('[1]Creation Liste'!B144="","",'[1]Creation Liste'!B144)</f>
        <v/>
      </c>
      <c r="F221" s="132" t="str">
        <f>IF('[1]Creation Liste'!C144="","",'[1]Creation Liste'!C144)</f>
        <v/>
      </c>
      <c r="G221" s="132" t="str">
        <f>IF('[1]Creation Liste'!D144="","",'[1]Creation Liste'!D144)</f>
        <v/>
      </c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70"/>
      <c r="U221" s="70"/>
    </row>
    <row r="222" spans="1:21" ht="15">
      <c r="A222" s="117" t="str">
        <f t="shared" si="7"/>
        <v>06213400</v>
      </c>
      <c r="B222" s="118">
        <f t="shared" si="7"/>
        <v>0</v>
      </c>
      <c r="C222" s="132" t="str">
        <f>IF('[1]Creation Liste'!A145="","",'[1]Creation Liste'!A145)</f>
        <v/>
      </c>
      <c r="D222" s="132" t="str">
        <f>IF(ISNA(VLOOKUP(C222,'[1]Ref. taxo'!A:B,2,0)),"",VLOOKUP(C222,'[1]Ref. taxo'!A:B,2,0))</f>
        <v/>
      </c>
      <c r="E222" s="132" t="str">
        <f>IF('[1]Creation Liste'!B145="","",'[1]Creation Liste'!B145)</f>
        <v/>
      </c>
      <c r="F222" s="132" t="str">
        <f>IF('[1]Creation Liste'!C145="","",'[1]Creation Liste'!C145)</f>
        <v/>
      </c>
      <c r="G222" s="132" t="str">
        <f>IF('[1]Creation Liste'!D145="","",'[1]Creation Liste'!D145)</f>
        <v/>
      </c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70"/>
      <c r="U222" s="70"/>
    </row>
    <row r="223" spans="1:21" ht="15">
      <c r="A223" s="117" t="str">
        <f t="shared" si="7"/>
        <v>06213400</v>
      </c>
      <c r="B223" s="118">
        <f t="shared" si="7"/>
        <v>0</v>
      </c>
      <c r="C223" s="132" t="str">
        <f>IF('[1]Creation Liste'!A146="","",'[1]Creation Liste'!A146)</f>
        <v/>
      </c>
      <c r="D223" s="132" t="str">
        <f>IF(ISNA(VLOOKUP(C223,'[1]Ref. taxo'!A:B,2,0)),"",VLOOKUP(C223,'[1]Ref. taxo'!A:B,2,0))</f>
        <v/>
      </c>
      <c r="E223" s="132" t="str">
        <f>IF('[1]Creation Liste'!B146="","",'[1]Creation Liste'!B146)</f>
        <v/>
      </c>
      <c r="F223" s="132" t="str">
        <f>IF('[1]Creation Liste'!C146="","",'[1]Creation Liste'!C146)</f>
        <v/>
      </c>
      <c r="G223" s="132" t="str">
        <f>IF('[1]Creation Liste'!D146="","",'[1]Creation Liste'!D146)</f>
        <v/>
      </c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70"/>
      <c r="U223" s="70"/>
    </row>
    <row r="224" spans="1:21" ht="15">
      <c r="A224" s="117" t="str">
        <f t="shared" si="7"/>
        <v>06213400</v>
      </c>
      <c r="B224" s="118">
        <f t="shared" si="7"/>
        <v>0</v>
      </c>
      <c r="C224" s="132" t="str">
        <f>IF('[1]Creation Liste'!A147="","",'[1]Creation Liste'!A147)</f>
        <v/>
      </c>
      <c r="D224" s="132" t="str">
        <f>IF(ISNA(VLOOKUP(C224,'[1]Ref. taxo'!A:B,2,0)),"",VLOOKUP(C224,'[1]Ref. taxo'!A:B,2,0))</f>
        <v/>
      </c>
      <c r="E224" s="132" t="str">
        <f>IF('[1]Creation Liste'!B147="","",'[1]Creation Liste'!B147)</f>
        <v/>
      </c>
      <c r="F224" s="132" t="str">
        <f>IF('[1]Creation Liste'!C147="","",'[1]Creation Liste'!C147)</f>
        <v/>
      </c>
      <c r="G224" s="132" t="str">
        <f>IF('[1]Creation Liste'!D147="","",'[1]Creation Liste'!D147)</f>
        <v/>
      </c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70"/>
      <c r="U224" s="70"/>
    </row>
    <row r="225" spans="1:21" ht="15">
      <c r="A225" s="117" t="str">
        <f t="shared" si="7"/>
        <v>06213400</v>
      </c>
      <c r="B225" s="118">
        <f t="shared" si="7"/>
        <v>0</v>
      </c>
      <c r="C225" s="132" t="str">
        <f>IF('[1]Creation Liste'!A148="","",'[1]Creation Liste'!A148)</f>
        <v/>
      </c>
      <c r="D225" s="132" t="str">
        <f>IF(ISNA(VLOOKUP(C225,'[1]Ref. taxo'!A:B,2,0)),"",VLOOKUP(C225,'[1]Ref. taxo'!A:B,2,0))</f>
        <v/>
      </c>
      <c r="E225" s="132" t="str">
        <f>IF('[1]Creation Liste'!B148="","",'[1]Creation Liste'!B148)</f>
        <v/>
      </c>
      <c r="F225" s="132" t="str">
        <f>IF('[1]Creation Liste'!C148="","",'[1]Creation Liste'!C148)</f>
        <v/>
      </c>
      <c r="G225" s="132" t="str">
        <f>IF('[1]Creation Liste'!D148="","",'[1]Creation Liste'!D148)</f>
        <v/>
      </c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70"/>
      <c r="U225" s="70"/>
    </row>
    <row r="226" spans="1:21" ht="15">
      <c r="A226" s="117" t="str">
        <f t="shared" si="7"/>
        <v>06213400</v>
      </c>
      <c r="B226" s="118">
        <f t="shared" si="7"/>
        <v>0</v>
      </c>
      <c r="C226" s="132" t="str">
        <f>IF('[1]Creation Liste'!A149="","",'[1]Creation Liste'!A149)</f>
        <v/>
      </c>
      <c r="D226" s="132" t="str">
        <f>IF(ISNA(VLOOKUP(C226,'[1]Ref. taxo'!A:B,2,0)),"",VLOOKUP(C226,'[1]Ref. taxo'!A:B,2,0))</f>
        <v/>
      </c>
      <c r="E226" s="132" t="str">
        <f>IF('[1]Creation Liste'!B149="","",'[1]Creation Liste'!B149)</f>
        <v/>
      </c>
      <c r="F226" s="132" t="str">
        <f>IF('[1]Creation Liste'!C149="","",'[1]Creation Liste'!C149)</f>
        <v/>
      </c>
      <c r="G226" s="132" t="str">
        <f>IF('[1]Creation Liste'!D149="","",'[1]Creation Liste'!D149)</f>
        <v/>
      </c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70"/>
      <c r="U226" s="70"/>
    </row>
    <row r="227" spans="1:21" ht="15">
      <c r="A227" s="117" t="str">
        <f t="shared" si="7"/>
        <v>06213400</v>
      </c>
      <c r="B227" s="118">
        <f t="shared" si="7"/>
        <v>0</v>
      </c>
      <c r="C227" s="132" t="str">
        <f>IF('[1]Creation Liste'!A150="","",'[1]Creation Liste'!A150)</f>
        <v/>
      </c>
      <c r="D227" s="132" t="str">
        <f>IF(ISNA(VLOOKUP(C227,'[1]Ref. taxo'!A:B,2,0)),"",VLOOKUP(C227,'[1]Ref. taxo'!A:B,2,0))</f>
        <v/>
      </c>
      <c r="E227" s="132" t="str">
        <f>IF('[1]Creation Liste'!B150="","",'[1]Creation Liste'!B150)</f>
        <v/>
      </c>
      <c r="F227" s="132" t="str">
        <f>IF('[1]Creation Liste'!C150="","",'[1]Creation Liste'!C150)</f>
        <v/>
      </c>
      <c r="G227" s="132" t="str">
        <f>IF('[1]Creation Liste'!D150="","",'[1]Creation Liste'!D150)</f>
        <v/>
      </c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70"/>
      <c r="U227" s="70"/>
    </row>
    <row r="228" spans="1:21" ht="15">
      <c r="A228" s="117" t="str">
        <f t="shared" si="7"/>
        <v>06213400</v>
      </c>
      <c r="B228" s="118">
        <f t="shared" si="7"/>
        <v>0</v>
      </c>
      <c r="C228" s="132" t="str">
        <f>IF('[1]Creation Liste'!A151="","",'[1]Creation Liste'!A151)</f>
        <v/>
      </c>
      <c r="D228" s="132" t="str">
        <f>IF(ISNA(VLOOKUP(C228,'[1]Ref. taxo'!A:B,2,0)),"",VLOOKUP(C228,'[1]Ref. taxo'!A:B,2,0))</f>
        <v/>
      </c>
      <c r="E228" s="132" t="str">
        <f>IF('[1]Creation Liste'!B151="","",'[1]Creation Liste'!B151)</f>
        <v/>
      </c>
      <c r="F228" s="132" t="str">
        <f>IF('[1]Creation Liste'!C151="","",'[1]Creation Liste'!C151)</f>
        <v/>
      </c>
      <c r="G228" s="132" t="str">
        <f>IF('[1]Creation Liste'!D151="","",'[1]Creation Liste'!D151)</f>
        <v/>
      </c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70"/>
      <c r="U228" s="70"/>
    </row>
    <row r="229" spans="1:21" ht="15">
      <c r="A229" s="117" t="str">
        <f t="shared" ref="A229:B243" si="8">+A$88</f>
        <v>06213400</v>
      </c>
      <c r="B229" s="118">
        <f t="shared" si="8"/>
        <v>0</v>
      </c>
      <c r="C229" s="132" t="str">
        <f>IF('[1]Creation Liste'!A152="","",'[1]Creation Liste'!A152)</f>
        <v/>
      </c>
      <c r="D229" s="132" t="str">
        <f>IF(ISNA(VLOOKUP(C229,'[1]Ref. taxo'!A:B,2,0)),"",VLOOKUP(C229,'[1]Ref. taxo'!A:B,2,0))</f>
        <v/>
      </c>
      <c r="E229" s="132" t="str">
        <f>IF('[1]Creation Liste'!B152="","",'[1]Creation Liste'!B152)</f>
        <v/>
      </c>
      <c r="F229" s="132" t="str">
        <f>IF('[1]Creation Liste'!C152="","",'[1]Creation Liste'!C152)</f>
        <v/>
      </c>
      <c r="G229" s="132" t="str">
        <f>IF('[1]Creation Liste'!D152="","",'[1]Creation Liste'!D152)</f>
        <v/>
      </c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70"/>
      <c r="U229" s="70"/>
    </row>
    <row r="230" spans="1:21" ht="15">
      <c r="A230" s="117" t="str">
        <f t="shared" si="8"/>
        <v>06213400</v>
      </c>
      <c r="B230" s="118">
        <f t="shared" si="8"/>
        <v>0</v>
      </c>
      <c r="C230" s="132" t="str">
        <f>IF('[1]Creation Liste'!A153="","",'[1]Creation Liste'!A153)</f>
        <v/>
      </c>
      <c r="D230" s="132" t="str">
        <f>IF(ISNA(VLOOKUP(C230,'[1]Ref. taxo'!A:B,2,0)),"",VLOOKUP(C230,'[1]Ref. taxo'!A:B,2,0))</f>
        <v/>
      </c>
      <c r="E230" s="132" t="str">
        <f>IF('[1]Creation Liste'!B153="","",'[1]Creation Liste'!B153)</f>
        <v/>
      </c>
      <c r="F230" s="132" t="str">
        <f>IF('[1]Creation Liste'!C153="","",'[1]Creation Liste'!C153)</f>
        <v/>
      </c>
      <c r="G230" s="132" t="str">
        <f>IF('[1]Creation Liste'!D153="","",'[1]Creation Liste'!D153)</f>
        <v/>
      </c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70"/>
      <c r="U230" s="70"/>
    </row>
    <row r="231" spans="1:21" ht="15">
      <c r="A231" s="117" t="str">
        <f t="shared" si="8"/>
        <v>06213400</v>
      </c>
      <c r="B231" s="118">
        <f t="shared" si="8"/>
        <v>0</v>
      </c>
      <c r="C231" s="132" t="str">
        <f>IF('[1]Creation Liste'!A154="","",'[1]Creation Liste'!A154)</f>
        <v/>
      </c>
      <c r="D231" s="132" t="str">
        <f>IF(ISNA(VLOOKUP(C231,'[1]Ref. taxo'!A:B,2,0)),"",VLOOKUP(C231,'[1]Ref. taxo'!A:B,2,0))</f>
        <v/>
      </c>
      <c r="E231" s="132" t="str">
        <f>IF('[1]Creation Liste'!B154="","",'[1]Creation Liste'!B154)</f>
        <v/>
      </c>
      <c r="F231" s="132" t="str">
        <f>IF('[1]Creation Liste'!C154="","",'[1]Creation Liste'!C154)</f>
        <v/>
      </c>
      <c r="G231" s="132" t="str">
        <f>IF('[1]Creation Liste'!D154="","",'[1]Creation Liste'!D154)</f>
        <v/>
      </c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70"/>
      <c r="U231" s="70"/>
    </row>
    <row r="232" spans="1:21" ht="15">
      <c r="A232" s="117" t="str">
        <f t="shared" si="8"/>
        <v>06213400</v>
      </c>
      <c r="B232" s="118">
        <f t="shared" si="8"/>
        <v>0</v>
      </c>
      <c r="C232" s="132" t="str">
        <f>IF('[1]Creation Liste'!A155="","",'[1]Creation Liste'!A155)</f>
        <v/>
      </c>
      <c r="D232" s="132" t="str">
        <f>IF(ISNA(VLOOKUP(C232,'[1]Ref. taxo'!A:B,2,0)),"",VLOOKUP(C232,'[1]Ref. taxo'!A:B,2,0))</f>
        <v/>
      </c>
      <c r="E232" s="132" t="str">
        <f>IF('[1]Creation Liste'!B155="","",'[1]Creation Liste'!B155)</f>
        <v/>
      </c>
      <c r="F232" s="132" t="str">
        <f>IF('[1]Creation Liste'!C155="","",'[1]Creation Liste'!C155)</f>
        <v/>
      </c>
      <c r="G232" s="132" t="str">
        <f>IF('[1]Creation Liste'!D155="","",'[1]Creation Liste'!D155)</f>
        <v/>
      </c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70"/>
      <c r="U232" s="70"/>
    </row>
    <row r="233" spans="1:21" ht="15">
      <c r="A233" s="117" t="str">
        <f t="shared" si="8"/>
        <v>06213400</v>
      </c>
      <c r="B233" s="118">
        <f t="shared" si="8"/>
        <v>0</v>
      </c>
      <c r="C233" s="132" t="str">
        <f>IF('[1]Creation Liste'!A156="","",'[1]Creation Liste'!A156)</f>
        <v/>
      </c>
      <c r="D233" s="132" t="str">
        <f>IF(ISNA(VLOOKUP(C233,'[1]Ref. taxo'!A:B,2,0)),"",VLOOKUP(C233,'[1]Ref. taxo'!A:B,2,0))</f>
        <v/>
      </c>
      <c r="E233" s="132" t="str">
        <f>IF('[1]Creation Liste'!B156="","",'[1]Creation Liste'!B156)</f>
        <v/>
      </c>
      <c r="F233" s="132" t="str">
        <f>IF('[1]Creation Liste'!C156="","",'[1]Creation Liste'!C156)</f>
        <v/>
      </c>
      <c r="G233" s="132" t="str">
        <f>IF('[1]Creation Liste'!D156="","",'[1]Creation Liste'!D156)</f>
        <v/>
      </c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70"/>
      <c r="U233" s="70"/>
    </row>
    <row r="234" spans="1:21" ht="15">
      <c r="A234" s="117" t="str">
        <f t="shared" si="8"/>
        <v>06213400</v>
      </c>
      <c r="B234" s="118">
        <f t="shared" si="8"/>
        <v>0</v>
      </c>
      <c r="C234" s="132" t="str">
        <f>IF('[1]Creation Liste'!A157="","",'[1]Creation Liste'!A157)</f>
        <v/>
      </c>
      <c r="D234" s="132" t="str">
        <f>IF(ISNA(VLOOKUP(C234,'[1]Ref. taxo'!A:B,2,0)),"",VLOOKUP(C234,'[1]Ref. taxo'!A:B,2,0))</f>
        <v/>
      </c>
      <c r="E234" s="132" t="str">
        <f>IF('[1]Creation Liste'!B157="","",'[1]Creation Liste'!B157)</f>
        <v/>
      </c>
      <c r="F234" s="132" t="str">
        <f>IF('[1]Creation Liste'!C157="","",'[1]Creation Liste'!C157)</f>
        <v/>
      </c>
      <c r="G234" s="132" t="str">
        <f>IF('[1]Creation Liste'!D157="","",'[1]Creation Liste'!D157)</f>
        <v/>
      </c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70"/>
      <c r="U234" s="70"/>
    </row>
    <row r="235" spans="1:21" ht="15">
      <c r="A235" s="117" t="str">
        <f t="shared" si="8"/>
        <v>06213400</v>
      </c>
      <c r="B235" s="118">
        <f t="shared" si="8"/>
        <v>0</v>
      </c>
      <c r="C235" s="132" t="str">
        <f>IF('[1]Creation Liste'!A158="","",'[1]Creation Liste'!A158)</f>
        <v/>
      </c>
      <c r="D235" s="132" t="str">
        <f>IF(ISNA(VLOOKUP(C235,'[1]Ref. taxo'!A:B,2,0)),"",VLOOKUP(C235,'[1]Ref. taxo'!A:B,2,0))</f>
        <v/>
      </c>
      <c r="E235" s="132" t="str">
        <f>IF('[1]Creation Liste'!B158="","",'[1]Creation Liste'!B158)</f>
        <v/>
      </c>
      <c r="F235" s="132" t="str">
        <f>IF('[1]Creation Liste'!C158="","",'[1]Creation Liste'!C158)</f>
        <v/>
      </c>
      <c r="G235" s="132" t="str">
        <f>IF('[1]Creation Liste'!D158="","",'[1]Creation Liste'!D158)</f>
        <v/>
      </c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70"/>
      <c r="U235" s="70"/>
    </row>
    <row r="236" spans="1:21" ht="15">
      <c r="A236" s="117" t="str">
        <f t="shared" si="8"/>
        <v>06213400</v>
      </c>
      <c r="B236" s="118">
        <f t="shared" si="8"/>
        <v>0</v>
      </c>
      <c r="C236" s="132" t="str">
        <f>IF('[1]Creation Liste'!A159="","",'[1]Creation Liste'!A159)</f>
        <v/>
      </c>
      <c r="D236" s="132" t="str">
        <f>IF(ISNA(VLOOKUP(C236,'[1]Ref. taxo'!A:B,2,0)),"",VLOOKUP(C236,'[1]Ref. taxo'!A:B,2,0))</f>
        <v/>
      </c>
      <c r="E236" s="132" t="str">
        <f>IF('[1]Creation Liste'!B159="","",'[1]Creation Liste'!B159)</f>
        <v/>
      </c>
      <c r="F236" s="132" t="str">
        <f>IF('[1]Creation Liste'!C159="","",'[1]Creation Liste'!C159)</f>
        <v/>
      </c>
      <c r="G236" s="132" t="str">
        <f>IF('[1]Creation Liste'!D159="","",'[1]Creation Liste'!D159)</f>
        <v/>
      </c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70"/>
      <c r="U236" s="70"/>
    </row>
    <row r="237" spans="1:21" ht="15">
      <c r="A237" s="117" t="str">
        <f t="shared" si="8"/>
        <v>06213400</v>
      </c>
      <c r="B237" s="118">
        <f t="shared" si="8"/>
        <v>0</v>
      </c>
      <c r="C237" s="132" t="str">
        <f>IF('[1]Creation Liste'!A160="","",'[1]Creation Liste'!A160)</f>
        <v/>
      </c>
      <c r="D237" s="132" t="str">
        <f>IF(ISNA(VLOOKUP(C237,'[1]Ref. taxo'!A:B,2,0)),"",VLOOKUP(C237,'[1]Ref. taxo'!A:B,2,0))</f>
        <v/>
      </c>
      <c r="E237" s="132" t="str">
        <f>IF('[1]Creation Liste'!B160="","",'[1]Creation Liste'!B160)</f>
        <v/>
      </c>
      <c r="F237" s="132" t="str">
        <f>IF('[1]Creation Liste'!C160="","",'[1]Creation Liste'!C160)</f>
        <v/>
      </c>
      <c r="G237" s="132" t="str">
        <f>IF('[1]Creation Liste'!D160="","",'[1]Creation Liste'!D160)</f>
        <v/>
      </c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70"/>
      <c r="U237" s="70"/>
    </row>
    <row r="238" spans="1:21" ht="15">
      <c r="A238" s="117" t="str">
        <f t="shared" si="8"/>
        <v>06213400</v>
      </c>
      <c r="B238" s="118">
        <f t="shared" si="8"/>
        <v>0</v>
      </c>
      <c r="C238" s="132" t="str">
        <f>IF('[1]Creation Liste'!A161="","",'[1]Creation Liste'!A161)</f>
        <v/>
      </c>
      <c r="D238" s="132" t="str">
        <f>IF(ISNA(VLOOKUP(C238,'[1]Ref. taxo'!A:B,2,0)),"",VLOOKUP(C238,'[1]Ref. taxo'!A:B,2,0))</f>
        <v/>
      </c>
      <c r="E238" s="132" t="str">
        <f>IF('[1]Creation Liste'!B161="","",'[1]Creation Liste'!B161)</f>
        <v/>
      </c>
      <c r="F238" s="132" t="str">
        <f>IF('[1]Creation Liste'!C161="","",'[1]Creation Liste'!C161)</f>
        <v/>
      </c>
      <c r="G238" s="132" t="str">
        <f>IF('[1]Creation Liste'!D161="","",'[1]Creation Liste'!D161)</f>
        <v/>
      </c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70"/>
      <c r="U238" s="70"/>
    </row>
    <row r="239" spans="1:21" ht="15">
      <c r="A239" s="117" t="str">
        <f t="shared" si="8"/>
        <v>06213400</v>
      </c>
      <c r="B239" s="118">
        <f t="shared" si="8"/>
        <v>0</v>
      </c>
      <c r="C239" s="132" t="str">
        <f>IF('[1]Creation Liste'!A162="","",'[1]Creation Liste'!A162)</f>
        <v/>
      </c>
      <c r="D239" s="132" t="str">
        <f>IF(ISNA(VLOOKUP(C239,'[1]Ref. taxo'!A:B,2,0)),"",VLOOKUP(C239,'[1]Ref. taxo'!A:B,2,0))</f>
        <v/>
      </c>
      <c r="E239" s="132" t="str">
        <f>IF('[1]Creation Liste'!B162="","",'[1]Creation Liste'!B162)</f>
        <v/>
      </c>
      <c r="F239" s="132" t="str">
        <f>IF('[1]Creation Liste'!C162="","",'[1]Creation Liste'!C162)</f>
        <v/>
      </c>
      <c r="G239" s="132" t="str">
        <f>IF('[1]Creation Liste'!D162="","",'[1]Creation Liste'!D162)</f>
        <v/>
      </c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70"/>
      <c r="U239" s="70"/>
    </row>
    <row r="240" spans="1:21" ht="15">
      <c r="A240" s="117" t="str">
        <f t="shared" si="8"/>
        <v>06213400</v>
      </c>
      <c r="B240" s="118">
        <f t="shared" si="8"/>
        <v>0</v>
      </c>
      <c r="C240" s="132" t="str">
        <f>IF('[1]Creation Liste'!A163="","",'[1]Creation Liste'!A163)</f>
        <v/>
      </c>
      <c r="D240" s="132" t="str">
        <f>IF(ISNA(VLOOKUP(C240,'[1]Ref. taxo'!A:B,2,0)),"",VLOOKUP(C240,'[1]Ref. taxo'!A:B,2,0))</f>
        <v/>
      </c>
      <c r="E240" s="132" t="str">
        <f>IF('[1]Creation Liste'!B163="","",'[1]Creation Liste'!B163)</f>
        <v/>
      </c>
      <c r="F240" s="132" t="str">
        <f>IF('[1]Creation Liste'!C163="","",'[1]Creation Liste'!C163)</f>
        <v/>
      </c>
      <c r="G240" s="132" t="str">
        <f>IF('[1]Creation Liste'!D163="","",'[1]Creation Liste'!D163)</f>
        <v/>
      </c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70"/>
      <c r="U240" s="70"/>
    </row>
    <row r="241" spans="1:21" ht="15">
      <c r="A241" s="117" t="str">
        <f t="shared" si="8"/>
        <v>06213400</v>
      </c>
      <c r="B241" s="118">
        <f t="shared" si="8"/>
        <v>0</v>
      </c>
      <c r="C241" s="132" t="str">
        <f>IF('[1]Creation Liste'!A164="","",'[1]Creation Liste'!A164)</f>
        <v/>
      </c>
      <c r="D241" s="132" t="str">
        <f>IF(ISNA(VLOOKUP(C241,'[1]Ref. taxo'!A:B,2,0)),"",VLOOKUP(C241,'[1]Ref. taxo'!A:B,2,0))</f>
        <v/>
      </c>
      <c r="E241" s="132" t="str">
        <f>IF('[1]Creation Liste'!B164="","",'[1]Creation Liste'!B164)</f>
        <v/>
      </c>
      <c r="F241" s="132" t="str">
        <f>IF('[1]Creation Liste'!C164="","",'[1]Creation Liste'!C164)</f>
        <v/>
      </c>
      <c r="G241" s="132" t="str">
        <f>IF('[1]Creation Liste'!D164="","",'[1]Creation Liste'!D164)</f>
        <v/>
      </c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70"/>
      <c r="U241" s="70"/>
    </row>
    <row r="242" spans="1:21" ht="15">
      <c r="A242" s="117" t="str">
        <f t="shared" si="8"/>
        <v>06213400</v>
      </c>
      <c r="B242" s="118">
        <f t="shared" si="8"/>
        <v>0</v>
      </c>
      <c r="C242" s="132" t="str">
        <f>IF('[1]Creation Liste'!A165="","",'[1]Creation Liste'!A165)</f>
        <v/>
      </c>
      <c r="D242" s="132" t="str">
        <f>IF(ISNA(VLOOKUP(C242,'[1]Ref. taxo'!A:B,2,0)),"",VLOOKUP(C242,'[1]Ref. taxo'!A:B,2,0))</f>
        <v/>
      </c>
      <c r="E242" s="132" t="str">
        <f>IF('[1]Creation Liste'!B165="","",'[1]Creation Liste'!B165)</f>
        <v/>
      </c>
      <c r="F242" s="132" t="str">
        <f>IF('[1]Creation Liste'!C165="","",'[1]Creation Liste'!C165)</f>
        <v/>
      </c>
      <c r="G242" s="132" t="str">
        <f>IF('[1]Creation Liste'!D165="","",'[1]Creation Liste'!D165)</f>
        <v/>
      </c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70"/>
      <c r="U242" s="70"/>
    </row>
    <row r="243" spans="1:21" ht="15">
      <c r="A243" s="117" t="str">
        <f t="shared" si="8"/>
        <v>06213400</v>
      </c>
      <c r="B243" s="118">
        <f t="shared" si="8"/>
        <v>0</v>
      </c>
      <c r="C243" s="132" t="str">
        <f>IF('[1]Creation Liste'!A166="","",'[1]Creation Liste'!A166)</f>
        <v/>
      </c>
      <c r="D243" s="132" t="str">
        <f>IF(ISNA(VLOOKUP(C243,'[1]Ref. taxo'!A:B,2,0)),"",VLOOKUP(C243,'[1]Ref. taxo'!A:B,2,0))</f>
        <v/>
      </c>
      <c r="E243" s="132" t="str">
        <f>IF('[1]Creation Liste'!B166="","",'[1]Creation Liste'!B166)</f>
        <v/>
      </c>
      <c r="F243" s="132" t="str">
        <f>IF('[1]Creation Liste'!C166="","",'[1]Creation Liste'!C166)</f>
        <v/>
      </c>
      <c r="G243" s="132" t="str">
        <f>IF('[1]Creation Liste'!D166="","",'[1]Creation Liste'!D166)</f>
        <v/>
      </c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70"/>
      <c r="U243" s="70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FF3C7226-A1C8-4F5D-8626-8C0723288CE0}">
      <formula1>0</formula1>
      <formula2>0</formula2>
    </dataValidation>
    <dataValidation allowBlank="1" showErrorMessage="1" errorTitle="Bocal de regroupement" sqref="D66:E77" xr:uid="{C968FA5D-EC29-447C-8E2B-3D356D1CCDC3}">
      <formula1>0</formula1>
      <formula2>0</formula2>
    </dataValidation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031E320C-E22D-4966-A110-9FB1FC88B6B3}">
      <formula1>0</formula1>
      <formula2>0</formula2>
    </dataValidation>
    <dataValidation type="list" allowBlank="1" showErrorMessage="1" errorTitle="Bocal de regroupement" sqref="F66:F77" xr:uid="{D9753291-FC68-481C-A0B0-9D27D5911C52}">
      <formula1>NA()</formula1>
      <formula2>0</formula2>
    </dataValidation>
    <dataValidation type="list" allowBlank="1" sqref="H66:H77 K66:K77" xr:uid="{A1D4F91B-0391-44AE-8448-9161974D01AA}">
      <formula1>"0,1,2,3,4,5"</formula1>
      <formula2>0</formula2>
    </dataValidation>
    <dataValidation type="list" allowBlank="1" showErrorMessage="1" sqref="I66:I77" xr:uid="{90AC26A8-4CFA-4C1F-A62D-2E45CB67BC27}">
      <formula1>"Stable,Moyennement stable,Instable"</formula1>
      <formula2>0</formula2>
    </dataValidation>
    <dataValidation allowBlank="1" showErrorMessage="1" sqref="C23:F23 H39:I50" xr:uid="{B3A6CCFC-7238-41D9-B915-D411BC38C83E}">
      <formula1>0</formula1>
      <formula2>0</formula2>
    </dataValidation>
  </dataValidation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2023-10-02T09:40:16Z</dcterms:created>
  <dcterms:modified xsi:type="dcterms:W3CDTF">2023-10-02T09:55:47Z</dcterms:modified>
</cp:coreProperties>
</file>