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281.jpeg" ContentType="image/jpeg"/>
  <Override PartName="/xl/media/image282.jpeg" ContentType="image/jpeg"/>
  <Override PartName="/xl/media/image283.jpeg" ContentType="image/jpeg"/>
  <Override PartName="/xl/media/image284.jpeg" ContentType="image/jpeg"/>
  <Override PartName="/xl/media/image285.jpeg" ContentType="image/jpeg"/>
  <Override PartName="/xl/media/image286.jpeg" ContentType="image/jpeg"/>
  <Override PartName="/xl/media/image287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18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<sst xmlns="http://schemas.openxmlformats.org/spreadsheetml/2006/main" count="57" uniqueCount="56">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</sst>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81.jpeg"/><Relationship Id="rId2" Type="http://schemas.openxmlformats.org/officeDocument/2006/relationships/image" Target="../media/image282.jpeg"/><Relationship Id="rId3" Type="http://schemas.openxmlformats.org/officeDocument/2006/relationships/image" Target="../media/image283.jpeg"/><Relationship Id="rId4" Type="http://schemas.openxmlformats.org/officeDocument/2006/relationships/image" Target="../media/image284.jpeg"/><Relationship Id="rId5" Type="http://schemas.openxmlformats.org/officeDocument/2006/relationships/image" Target="../media/image285.jpeg"/><Relationship Id="rId6" Type="http://schemas.openxmlformats.org/officeDocument/2006/relationships/image" Target="../media/image286.jpeg"/><Relationship Id="rId7" Type="http://schemas.openxmlformats.org/officeDocument/2006/relationships/image" Target="../media/image28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133560</xdr:colOff>
      <xdr:row>122</xdr:row>
      <xdr:rowOff>0</xdr:rowOff>
    </xdr:from>
    <xdr:to>
      <xdr:col>12</xdr:col>
      <xdr:colOff>720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20520" y="21465720"/>
          <a:ext cx="538740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166680</xdr:colOff>
      <xdr:row>92</xdr:row>
      <xdr:rowOff>237960</xdr:rowOff>
    </xdr:from>
    <xdr:to>
      <xdr:col>7</xdr:col>
      <xdr:colOff>1045800</xdr:colOff>
      <xdr:row>120</xdr:row>
      <xdr:rowOff>9720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521440" y="16697160"/>
          <a:ext cx="5777280" cy="4339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21">
          <cell r="B21">
            <v>20101462</v>
          </cell>
          <cell r="C21" t="str">
            <v>ALLIER</v>
          </cell>
          <cell r="D21" t="str">
            <v>Allier à Saint-Christophe d’Allier</v>
          </cell>
          <cell r="E21" t="str">
            <v>Saint-Christophe d’Allier</v>
          </cell>
          <cell r="F21" t="str">
            <v>Le Nouveau Monde, avant la confluence avec le Chapeauroux</v>
          </cell>
          <cell r="G21">
            <v>40387</v>
          </cell>
          <cell r="H21" t="str">
            <v>10h15</v>
          </cell>
          <cell r="I21" t="str">
            <v>TRO</v>
          </cell>
          <cell r="J21" t="str">
            <v>E1829</v>
          </cell>
          <cell r="K21" t="str">
            <v>04027200</v>
          </cell>
          <cell r="L21" t="str">
            <v>WGS84</v>
          </cell>
          <cell r="M21" t="str">
            <v>1982993.532</v>
          </cell>
          <cell r="N21" t="str">
            <v>710836.365</v>
          </cell>
          <cell r="O21" t="str">
            <v>RCS</v>
          </cell>
          <cell r="P21">
            <v>742</v>
          </cell>
          <cell r="Q21" t="str">
            <v>étiage</v>
          </cell>
          <cell r="R21" t="str">
            <v>zone urbaine ; forêt/bois ; prairie/friche</v>
          </cell>
          <cell r="S21" t="str">
            <v>sinueux</v>
          </cell>
          <cell r="T21" t="str">
            <v>absence</v>
          </cell>
          <cell r="U21" t="str">
            <v>limpide</v>
          </cell>
        </row>
        <row r="21">
          <cell r="X21" t="str">
            <v>étiage</v>
          </cell>
          <cell r="Y21" t="str">
            <v>chenal lotique ; radier ; rapide</v>
          </cell>
          <cell r="Z21" t="str">
            <v>5 à 25 cm/s ; 25 à 75 cm/s ; 75 à 150 cm/s, &gt;150 cm/s</v>
          </cell>
          <cell r="AA21" t="str">
            <v>blocs ; pierres, galets</v>
          </cell>
          <cell r="AB21" t="str">
            <v>10 à 25 %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1 -'!B21</f>
        <v>20101462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1 -'!C21</f>
        <v>ALLIER</v>
      </c>
      <c r="C8" s="23"/>
      <c r="D8" s="24" t="s">
        <v>5</v>
      </c>
      <c r="E8" s="25" t="n">
        <f aca="false">'[1]Tab fiche ASCONIT - Tableau 1 -'!G21</f>
        <v>40387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1 -'!D21</f>
        <v>Allier à Saint-Christophe d’Allier</v>
      </c>
      <c r="C10" s="23"/>
      <c r="D10" s="24" t="s">
        <v>8</v>
      </c>
      <c r="E10" s="17" t="str">
        <f aca="false">'[1]Tab fiche ASCONIT - Tableau 1 -'!H21</f>
        <v>10h15</v>
      </c>
      <c r="F10" s="26"/>
      <c r="G10" s="37" t="s">
        <v>9</v>
      </c>
      <c r="H10" s="38" t="str">
        <f aca="false">'[1]Tab fiche ASCONIT - Tableau 1 -'!K21</f>
        <v>04027200</v>
      </c>
      <c r="I10" s="34"/>
      <c r="J10" s="39" t="s">
        <v>10</v>
      </c>
      <c r="K10" s="40" t="str">
        <f aca="false">'[1]Tab fiche ASCONIT - Tableau 1 -'!O21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1 -'!E21</f>
        <v>Saint-Christophe d’Allier</v>
      </c>
      <c r="C12" s="23"/>
      <c r="D12" s="24" t="s">
        <v>12</v>
      </c>
      <c r="E12" s="17" t="str">
        <f aca="false">'[1]Tab fiche ASCONIT - Tableau 1 -'!I21</f>
        <v>TRO</v>
      </c>
      <c r="F12" s="26"/>
      <c r="G12" s="37" t="s">
        <v>13</v>
      </c>
      <c r="H12" s="38" t="str">
        <f aca="false">'[1]Tab fiche ASCONIT - Tableau 1 -'!L21</f>
        <v>WGS84</v>
      </c>
      <c r="I12" s="38"/>
      <c r="J12" s="39" t="s">
        <v>14</v>
      </c>
      <c r="K12" s="40" t="n">
        <f aca="false">'[1]Tab fiche ASCONIT - Tableau 1 -'!P21</f>
        <v>742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1 -'!N21</f>
        <v>710836.365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1 -'!F21</f>
        <v>Le Nouveau Monde, avant la confluence avec le Chapeauroux</v>
      </c>
      <c r="C14" s="47"/>
      <c r="D14" s="24" t="s">
        <v>17</v>
      </c>
      <c r="E14" s="17" t="str">
        <f aca="false">'[1]Tab fiche ASCONIT - Tableau 1 -'!J21</f>
        <v>E1829</v>
      </c>
      <c r="F14" s="26"/>
      <c r="G14" s="37" t="s">
        <v>18</v>
      </c>
      <c r="H14" s="38" t="str">
        <f aca="false">'[1]Tab fiche ASCONIT - Tableau 1 -'!M21</f>
        <v>1982993.532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1 -'!Q21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1 -'!X21</f>
        <v>étiage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1 -'!R21</f>
        <v>zone urbaine ; forêt/bois ; prairie/friche</v>
      </c>
      <c r="D26" s="81"/>
      <c r="E26" s="81"/>
      <c r="F26" s="82"/>
      <c r="G26" s="83" t="s">
        <v>24</v>
      </c>
      <c r="H26" s="83"/>
      <c r="I26" s="81" t="str">
        <f aca="false">'[1]Tab fiche ASCONIT - Tableau 1 -'!Y21</f>
        <v>chenal lotique ; radier ; rapide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1 -'!S21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1 -'!Z21</f>
        <v>5 à 25 cm/s ; 25 à 75 cm/s ; 75 à 150 cm/s, &gt;150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1 -'!T21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1 -'!AA21</f>
        <v>blocs ; pierres, galets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1 -'!U21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1 -'!AB21</f>
        <v>10 à 25 %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1 -'!V21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1 -'!AC21</f>
        <v>15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1 -'!W21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1 -'!AD21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1 -'!AE21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1 -'!AH21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1 -'!AF21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1 -'!AI21</f>
        <v>5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1 -'!AJ21</f>
        <v>20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1 -'!AG21</f>
        <v>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1 -'!AK21</f>
        <v>4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1 -'!AL21</f>
        <v>17.7</v>
      </c>
      <c r="D80" s="124" t="s">
        <v>48</v>
      </c>
      <c r="E80" s="124"/>
      <c r="F80" s="125" t="n">
        <f aca="false">'[1]Tab fiche ASCONIT - Tableau 1 -'!AM21</f>
        <v>7.41</v>
      </c>
      <c r="G80" s="124" t="s">
        <v>49</v>
      </c>
      <c r="H80" s="124"/>
      <c r="I80" s="124"/>
      <c r="J80" s="125" t="n">
        <f aca="false">'[1]Tab fiche ASCONIT - Tableau 1 -'!AO21</f>
        <v>7.7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1 -'!AN21</f>
        <v>84</v>
      </c>
      <c r="G81" s="130" t="s">
        <v>51</v>
      </c>
      <c r="H81" s="130"/>
      <c r="I81" s="130"/>
      <c r="J81" s="125" t="n">
        <f aca="false">'[1]Tab fiche ASCONIT - Tableau 1 -'!AP21</f>
        <v>70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1 -'!$AQ$21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2024-03-13T18:34:10Z</dcterms:modified>
  <cp:revision>1</cp:revision>
  <dc:subject/>
  <dc:title/>
</cp:coreProperties>
</file>