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200" sheetId="1" state="visible" r:id="rId3"/>
  </sheets>
  <definedNames>
    <definedName function="false" hidden="false" localSheetId="0" name="_xlnm.Print_Area" vbProcedure="false">'04003200'!$A$1:$Q$82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<sst xmlns="http://schemas.openxmlformats.org/spreadsheetml/2006/main" count="163" uniqueCount="100">
  <si>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</si>
  <si>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</si>
  <si>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</si>
  <si>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</si>
  <si>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le Lignon</t>
  </si>
  <si>
    <t xml:space="preserve">LIGNON-DU-VELAY À TENCE</t>
  </si>
  <si>
    <t xml:space="preserve">04003200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</si>
  <si>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</si>
  <si>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</si>
  <si>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</si>
  <si>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</si>
  <si>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</si>
  <si>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</si>
  <si>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</si>
  <si>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</si>
  <si>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</si>
  <si>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COLFLU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</si>
  <si>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</si>
  <si>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</si>
  <si>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</si>
  <si>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</si>
  <si>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</si>
  <si>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</si>
  <si>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</si>
  <si>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</si>
  <si>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</si>
  <si>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</si>
  <si>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</si>
  <si>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</si>
  <si>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</si>
  <si>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</si>
  <si>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</si>
  <si>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</si>
  <si>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</si>
  <si>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</si>
  <si>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</si>
  <si>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</si>
  <si>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</si>
  <si>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</si>
  <si>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</si>
  <si>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</si>
  <si>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</si>
  <si>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</si>
  <si>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</si>
  <si>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</si>
  <si>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</si>
  <si>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</si>
  <si>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</si>
  <si>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</si>
  <si>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</si>
  <si>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</si>
  <si>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</si>
  <si>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</si>
  <si>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</si>
  <si>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</si>
  <si>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</si>
  <si>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</si>
  <si>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</si>
  <si>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</si>
  <si>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</si>
  <si>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</si>
  <si>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</si>
  <si>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</si>
  <si>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</si>
  <si>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</si>
  <si>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</si>
  <si>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</si>
  <si>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</si>
  <si>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</si>
  <si>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</si>
  <si>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</si>
  <si>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</si>
  <si>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</si>
  <si>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</si>
  <si>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</si>
  <si>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</si>
  <si>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</si>
  <si>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</si>
  <si>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</si>
  <si>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</si>
  <si>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</si>
  <si>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OEDSPX</t>
  </si>
  <si>
    <t xml:space="preserve">MELSPX</t>
  </si>
  <si>
    <t xml:space="preserve">PHAARU</t>
  </si>
  <si>
    <t xml:space="preserve">HYAFLU</t>
  </si>
  <si>
    <t xml:space="preserve">cf.</t>
  </si>
  <si>
    <t xml:space="preserve">RHYRIP</t>
  </si>
  <si>
    <t xml:space="preserve">AUDSPX</t>
  </si>
  <si>
    <t xml:space="preserve">PHOSPX</t>
  </si>
  <si>
    <t xml:space="preserve">HILSPX</t>
  </si>
  <si>
    <t xml:space="preserve">CARELA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</si>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</sst>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42202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13.3478260869565</v>
      </c>
      <c r="N5" s="48"/>
      <c r="O5" s="49" t="s">
        <v>16</v>
      </c>
      <c r="P5" s="50" t="n">
        <v>11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32</v>
      </c>
      <c r="C7" s="66" t="n">
        <v>68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1.20000004768372</v>
      </c>
      <c r="C9" s="66" t="n">
        <v>2</v>
      </c>
      <c r="D9" s="82"/>
      <c r="E9" s="82"/>
      <c r="F9" s="83" t="n">
        <f aca="false">($B9*$B$7+$C9*$C$7)/100</f>
        <v>1.74400001525879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1.31999998539686</v>
      </c>
      <c r="C20" s="155" t="n">
        <f aca="false">SUM(C23:C62)</f>
        <v>2.09999999776483</v>
      </c>
      <c r="D20" s="156"/>
      <c r="E20" s="157" t="s">
        <v>54</v>
      </c>
      <c r="F20" s="158" t="n">
        <f aca="false">($B20*$B$7+$C20*$C$7)/100</f>
        <v>1.85039999380708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0.422399995326996</v>
      </c>
      <c r="C21" s="166" t="n">
        <f aca="false">C20*C7/100</f>
        <v>1.42799999848008</v>
      </c>
      <c r="D21" s="167" t="s">
        <v>57</v>
      </c>
      <c r="E21" s="168"/>
      <c r="F21" s="169" t="n">
        <f aca="false">B21+C21</f>
        <v>1.85039999380708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0.0199999995529652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0.00639999985694885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0.00999999977648258</v>
      </c>
      <c r="C24" s="212" t="n">
        <v>0.0162499994039536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0.0142499995231628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0.00999999977648258</v>
      </c>
      <c r="C25" s="212" t="n">
        <v>0.0137499999254942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0.0125499998778105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83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PHAARU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84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0.00319999992847443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85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86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87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AUDSPX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88</v>
      </c>
      <c r="B30" s="211" t="n">
        <v>0.0199999995529652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0.013199999704957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89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HILSPX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16</v>
      </c>
      <c r="B32" s="211" t="n">
        <v>0.5</v>
      </c>
      <c r="C32" s="212" t="n">
        <v>2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1.52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COLFLU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90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CARELA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91</v>
      </c>
      <c r="B34" s="211" t="n">
        <v>0.699999988079071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0.230799996033311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PAASPX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1.85039999380708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Lignon</v>
      </c>
      <c r="B84" s="175" t="str">
        <f aca="false">C3</f>
        <v>LIGNON-DU-VELAY À TENCE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1.85039999380708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96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99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