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49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<sst xmlns="http://schemas.openxmlformats.org/spreadsheetml/2006/main" count="613" uniqueCount="129">
  <si>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</si>
  <si>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</si>
  <si>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</si>
  <si>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</si>
  <si>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</si>
  <si>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</si>
  <si>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</si>
  <si>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</si>
  <si>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Nicolas CONDUCHE (Hydrobiologiste) - Pierre CLARTE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</si>
  <si>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</si>
  <si>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</si>
  <si>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</si>
  <si>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</si>
  <si>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04014900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</si>
  <si>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</si>
  <si>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</si>
  <si>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</si>
  <si>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JARNOSSIN</t>
  </si>
  <si>
    <t xml:space="preserve">NOM_PRELEV_DETERM</t>
  </si>
  <si>
    <t xml:space="preserve">AQUABIO</t>
  </si>
  <si>
    <t xml:space="preserve">LB_STATION</t>
  </si>
  <si>
    <t xml:space="preserve">JARNOSSIN A POUILLY-SOUS-CHARLIEU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</si>
  <si>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</si>
  <si>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</si>
  <si>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</si>
  <si>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</si>
  <si>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IBMR190-01336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</si>
  <si>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</si>
  <si>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</si>
  <si>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</si>
  <si>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</si>
  <si>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</si>
  <si>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</si>
  <si>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</si>
  <si>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</si>
  <si>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</si>
  <si>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</si>
  <si>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</si>
  <si>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</si>
  <si>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</si>
  <si>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</si>
  <si>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</si>
  <si>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</si>
  <si>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</si>
  <si>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</si>
  <si>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</si>
  <si>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</si>
  <si>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</si>
  <si>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</si>
  <si>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</si>
  <si>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</si>
  <si>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</si>
  <si>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</si>
  <si>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</si>
  <si>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</si>
  <si>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</si>
  <si>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</si>
  <si>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</si>
  <si>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</si>
  <si>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</si>
  <si>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</si>
  <si>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</si>
  <si>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</si>
  <si>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</si>
  <si>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</si>
  <si>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</si>
  <si>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</si>
  <si>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</si>
  <si>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</si>
  <si>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</si>
  <si>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</si>
  <si>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</si>
  <si>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</si>
  <si>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</si>
  <si>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</si>
  <si>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</si>
  <si>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</si>
  <si>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</si>
  <si>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</si>
  <si>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</si>
  <si>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</si>
  <si>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</si>
  <si>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</si>
  <si>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</si>
  <si>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</si>
  <si>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</si>
  <si>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</si>
  <si>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</si>
  <si>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</si>
  <si>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</si>
  <si>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</si>
  <si>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</si>
  <si>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</si>
  <si>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</si>
  <si>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</si>
  <si>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</si>
  <si>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</si>
  <si>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</si>
  <si>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</si>
  <si>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</si>
  <si>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</si>
  <si>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</si>
  <si>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</si>
  <si>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</si>
  <si>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</si>
  <si>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</si>
  <si>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</si>
  <si>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</si>
  <si>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</si>
  <si>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</si>
  <si>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</si>
  <si>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</si>
  <si>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</si>
  <si>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</si>
  <si>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RANREP</t>
  </si>
  <si>
    <t xml:space="preserve">-</t>
  </si>
  <si>
    <t xml:space="preserve">OXYHIA</t>
  </si>
  <si>
    <t xml:space="preserve">PERHYD</t>
  </si>
  <si>
    <t xml:space="preserve">MELSPX</t>
  </si>
  <si>
    <t xml:space="preserve">SOADUL</t>
  </si>
  <si>
    <t xml:space="preserve">POASPX</t>
  </si>
  <si>
    <t xml:space="preserve">OEDSPX</t>
  </si>
  <si>
    <t xml:space="preserve">NEWCOD</t>
  </si>
  <si>
    <t xml:space="preserve">Poaceae</t>
  </si>
  <si>
    <t xml:space="preserve">PAASPX</t>
  </si>
  <si>
    <t xml:space="preserve">VAUSPX</t>
  </si>
  <si>
    <t xml:space="preserve">AUDSPX</t>
  </si>
  <si>
    <t xml:space="preserve">VERBEC</t>
  </si>
  <si>
    <t xml:space="preserve">CLASPX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</si>
</sst>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785898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43614</v>
      </c>
      <c r="D11" s="20" t="s">
        <v>24</v>
      </c>
      <c r="E11" s="23" t="n">
        <v>6559437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785835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6559369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785898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6559437</v>
      </c>
    </row>
    <row r="19" customFormat="false" ht="15" hidden="false" customHeight="false" outlineLevel="0" collapsed="false">
      <c r="A19" s="26" t="s">
        <v>37</v>
      </c>
      <c r="B19" s="32" t="n">
        <v>261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4.5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26</v>
      </c>
      <c r="D35" s="45" t="s">
        <v>55</v>
      </c>
      <c r="E35" s="46" t="n">
        <v>74</v>
      </c>
    </row>
    <row r="36" s="49" customFormat="true" ht="15" hidden="false" customHeight="true" outlineLevel="0" collapsed="false">
      <c r="A36" s="47" t="s">
        <v>56</v>
      </c>
      <c r="B36" s="27" t="n">
        <v>36</v>
      </c>
      <c r="C36" s="43"/>
      <c r="D36" s="48" t="s">
        <v>57</v>
      </c>
      <c r="E36" s="27" t="n">
        <v>64</v>
      </c>
    </row>
    <row r="37" s="49" customFormat="true" ht="15" hidden="false" customHeight="true" outlineLevel="0" collapsed="false">
      <c r="A37" s="47" t="s">
        <v>58</v>
      </c>
      <c r="B37" s="27" t="n">
        <v>3.20000004768372</v>
      </c>
      <c r="C37" s="43"/>
      <c r="D37" s="48" t="s">
        <v>59</v>
      </c>
      <c r="E37" s="27" t="n">
        <v>5.19999980926514</v>
      </c>
    </row>
    <row r="38" s="49" customFormat="true" ht="15" hidden="false" customHeight="true" outlineLevel="0" collapsed="false">
      <c r="A38" s="47" t="s">
        <v>60</v>
      </c>
      <c r="B38" s="27" t="n">
        <v>1.24</v>
      </c>
      <c r="C38" s="43"/>
      <c r="D38" s="48" t="s">
        <v>60</v>
      </c>
      <c r="E38" s="27" t="n">
        <v>3.26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2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4</v>
      </c>
      <c r="C57" s="43"/>
      <c r="D57" s="13" t="s">
        <v>77</v>
      </c>
      <c r="E57" s="53" t="n">
        <v>1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3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2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4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5</v>
      </c>
      <c r="C67" s="43"/>
      <c r="D67" s="20" t="s">
        <v>85</v>
      </c>
      <c r="E67" s="54" t="n">
        <v>0</v>
      </c>
    </row>
    <row r="68" s="11" customFormat="true" ht="15" hidden="false" customHeight="false" outlineLevel="0" collapsed="false">
      <c r="A68" s="26" t="s">
        <v>86</v>
      </c>
      <c r="B68" s="54" t="n">
        <v>0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0</v>
      </c>
      <c r="C73" s="43"/>
      <c r="D73" s="13" t="s">
        <v>89</v>
      </c>
      <c r="E73" s="53" t="n">
        <v>0</v>
      </c>
    </row>
    <row r="74" s="11" customFormat="true" ht="15" hidden="false" customHeight="false" outlineLevel="0" collapsed="false">
      <c r="A74" s="26" t="s">
        <v>90</v>
      </c>
      <c r="B74" s="54" t="n">
        <v>2</v>
      </c>
      <c r="C74" s="43"/>
      <c r="D74" s="20" t="s">
        <v>90</v>
      </c>
      <c r="E74" s="54" t="n">
        <v>2</v>
      </c>
    </row>
    <row r="75" s="11" customFormat="true" ht="15" hidden="false" customHeight="false" outlineLevel="0" collapsed="false">
      <c r="A75" s="26" t="s">
        <v>91</v>
      </c>
      <c r="B75" s="54" t="n">
        <v>4</v>
      </c>
      <c r="C75" s="43"/>
      <c r="D75" s="20" t="s">
        <v>91</v>
      </c>
      <c r="E75" s="54" t="n">
        <v>4</v>
      </c>
    </row>
    <row r="76" s="11" customFormat="true" ht="15" hidden="false" customHeight="false" outlineLevel="0" collapsed="false">
      <c r="A76" s="26" t="s">
        <v>92</v>
      </c>
      <c r="B76" s="54" t="n">
        <v>3</v>
      </c>
      <c r="C76" s="43"/>
      <c r="D76" s="20" t="s">
        <v>92</v>
      </c>
      <c r="E76" s="54" t="n">
        <v>3</v>
      </c>
    </row>
    <row r="77" s="11" customFormat="true" ht="15" hidden="false" customHeight="false" outlineLevel="0" collapsed="false">
      <c r="A77" s="26" t="s">
        <v>93</v>
      </c>
      <c r="B77" s="54" t="n">
        <v>4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2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2</v>
      </c>
    </row>
    <row r="84" s="11" customFormat="true" ht="15" hidden="false" customHeight="false" outlineLevel="0" collapsed="false">
      <c r="A84" s="26" t="s">
        <v>98</v>
      </c>
      <c r="B84" s="54" t="n">
        <v>0</v>
      </c>
      <c r="C84" s="43"/>
      <c r="D84" s="20" t="s">
        <v>98</v>
      </c>
      <c r="E84" s="54" t="n">
        <v>0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5</v>
      </c>
    </row>
    <row r="86" s="11" customFormat="true" ht="15" hidden="false" customHeight="false" outlineLevel="0" collapsed="false">
      <c r="A86" s="26" t="s">
        <v>100</v>
      </c>
      <c r="B86" s="54" t="n">
        <v>0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0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</v>
      </c>
      <c r="E103" s="74" t="n">
        <v>0.00999999977648258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str">
        <f aca="false">IF(A104="NEWCOD",IF(ISBLANK(G104),"renseigner le champ 'Nouveau taxon'",G104),VLOOKUP(A104,,2,FALSE()))</f>
        <v>Poaceae</v>
      </c>
      <c r="C104" s="72" t="n">
        <f aca="false">IF(A104="NEWCOD",IF(ISBLANK(H104),"NoCod",H104),VLOOKUP(A104,,4,FALSE()))</f>
        <v>31032</v>
      </c>
      <c r="D104" s="73" t="n">
        <v>0.00999999977648258</v>
      </c>
      <c r="E104" s="74" t="n">
        <v>2</v>
      </c>
      <c r="F104" s="74" t="s">
        <v>115</v>
      </c>
      <c r="G104" s="77" t="s">
        <v>123</v>
      </c>
      <c r="H104" s="78" t="n">
        <v>31032</v>
      </c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1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1.20000004768372</v>
      </c>
      <c r="E109" s="74" t="n">
        <v>0.200000002980232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'[10]ref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2024-04-25T03:08:18Z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