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3000" sheetId="1" state="visible" r:id="rId3"/>
  </sheets>
  <definedNames>
    <definedName function="false" hidden="false" localSheetId="0" name="_xlnm.Print_Area" vbProcedure="false">'04023000'!$A$1:$Q$82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<sst xmlns="http://schemas.openxmlformats.org/spreadsheetml/2006/main" count="158" uniqueCount="94">
  <si>
    <t xml:space="preserve">Relevés floristiques aquatiques - IBMR</t>
  </si>
  <si>
    <t xml:space="preserve">AQUABIO</t>
  </si>
  <si>
    <t xml:space="preserve">Aurélie JOSSET, Christelle GISSET</t>
  </si>
  <si>
    <t xml:space="preserve">la Besbre</t>
  </si>
  <si>
    <t xml:space="preserve">BESBRE À DOMPIERRE-SUR-BESBRE</t>
  </si>
  <si>
    <t xml:space="preserve">04023000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</si>
  <si>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</si>
  <si>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</si>
  <si>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</si>
  <si>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</si>
  <si>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</si>
  <si>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</si>
  <si>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</si>
  <si>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</si>
  <si>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</si>
  <si>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</si>
  <si>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</si>
  <si>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</si>
  <si>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</si>
  <si>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</si>
  <si>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</si>
  <si>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</si>
  <si>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</si>
  <si>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</si>
  <si>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</si>
  <si>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</si>
  <si>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</si>
  <si>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</si>
  <si>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</si>
  <si>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</si>
  <si>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</si>
  <si>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</si>
  <si>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</si>
  <si>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</si>
  <si>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</si>
  <si>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</si>
  <si>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</si>
  <si>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</si>
  <si>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</si>
  <si>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</si>
  <si>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</si>
  <si>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</si>
  <si>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</si>
  <si>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</si>
  <si>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</si>
  <si>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</si>
  <si>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</si>
  <si>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</si>
  <si>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</si>
  <si>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</si>
  <si>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</si>
  <si>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</si>
  <si>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</si>
  <si>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</si>
  <si>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</si>
  <si>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</si>
  <si>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</si>
  <si>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</si>
  <si>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</si>
  <si>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</si>
  <si>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</si>
  <si>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</si>
  <si>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</si>
  <si>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</si>
  <si>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</si>
  <si>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</si>
  <si>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</si>
  <si>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</si>
  <si>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</si>
  <si>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</si>
  <si>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</si>
  <si>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</si>
  <si>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</si>
  <si>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</si>
  <si>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</si>
  <si>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</si>
  <si>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</si>
  <si>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</si>
  <si>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</si>
  <si>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</si>
  <si>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</si>
  <si>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</si>
  <si>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MELSPX</t>
  </si>
  <si>
    <t xml:space="preserve">DIASPX</t>
  </si>
  <si>
    <t xml:space="preserve">STISPX</t>
  </si>
  <si>
    <t xml:space="preserve">FRASPX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</si>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</sst>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10.8235294117647</v>
      </c>
      <c r="N5" s="48"/>
      <c r="O5" s="49" t="s">
        <v>15</v>
      </c>
      <c r="P5" s="50" t="n">
        <v>9.63636363636364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78</v>
      </c>
      <c r="C7" s="66" t="n">
        <v>22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1.5</v>
      </c>
      <c r="C9" s="66" t="n">
        <v>38</v>
      </c>
      <c r="D9" s="82"/>
      <c r="E9" s="82"/>
      <c r="F9" s="83" t="n">
        <f aca="false">($B9*$B$7+$C9*$C$7)/100</f>
        <v>9.53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8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1.56000000983477</v>
      </c>
      <c r="C20" s="155" t="n">
        <f aca="false">SUM(C23:C82)</f>
        <v>38.0543997567147</v>
      </c>
      <c r="D20" s="156"/>
      <c r="E20" s="157" t="s">
        <v>53</v>
      </c>
      <c r="F20" s="158" t="n">
        <f aca="false">($B20*$B$7+$C20*$C$7)/100</f>
        <v>9.58876795414835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1.21680000767112</v>
      </c>
      <c r="C21" s="166" t="n">
        <f aca="false">C20*C7/100</f>
        <v>8.37196794647723</v>
      </c>
      <c r="D21" s="167" t="s">
        <v>56</v>
      </c>
      <c r="E21" s="168"/>
      <c r="F21" s="169" t="n">
        <f aca="false">B21+C21</f>
        <v>9.58876795414835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0.00779999982565641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0.00779999982565641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0.367143005132675</v>
      </c>
      <c r="C26" s="212" t="n">
        <v>25.0121994018555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5.78905541241169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DIASPX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1</v>
      </c>
      <c r="C28" s="212" t="n">
        <v>3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1.44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0.00219999995082617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STISPX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0.152857005596161</v>
      </c>
      <c r="C30" s="212" t="n">
        <v>10.0122003555298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2.32191254258156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FRASPX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9.58876795414835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Besbre</v>
      </c>
      <c r="B84" s="175" t="str">
        <f aca="false">C3</f>
        <v>BESBRE À DOMPIERRE-SUR-BESBRE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8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9.58876795414835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93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