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_xlnm.Print_Area" vbProcedure="false">'04027810'!$A$1:$Q$82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<sst xmlns="http://schemas.openxmlformats.org/spreadsheetml/2006/main" count="171" uniqueCount="107">
  <si>
    <t xml:space="preserve">Relevés floristiques aquatiques - IBMR</t>
  </si>
  <si>
    <t xml:space="preserve">AQUABIO</t>
  </si>
  <si>
    <t xml:space="preserve">Nicolas CONDUCHE, Rémy MARCEL</t>
  </si>
  <si>
    <t xml:space="preserve">la Senouire</t>
  </si>
  <si>
    <t xml:space="preserve">SENOUIRE À SAINT-PAL-DE-SENOUIRE</t>
  </si>
  <si>
    <t xml:space="preserve">04027810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</si>
  <si>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</si>
  <si>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</si>
  <si>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</si>
  <si>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</si>
  <si>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</si>
  <si>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</si>
  <si>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</si>
  <si>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</si>
  <si>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</si>
  <si>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</si>
  <si>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</si>
  <si>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</si>
  <si>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</si>
  <si>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</si>
  <si>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</si>
  <si>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</si>
  <si>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</si>
  <si>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</si>
  <si>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</si>
  <si>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</si>
  <si>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</si>
  <si>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</si>
  <si>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</si>
  <si>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</si>
  <si>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</si>
  <si>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</si>
  <si>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</si>
  <si>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</si>
  <si>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</si>
  <si>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</si>
  <si>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</si>
  <si>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</si>
  <si>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</si>
  <si>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</si>
  <si>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</si>
  <si>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</si>
  <si>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</si>
  <si>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</si>
  <si>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</si>
  <si>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</si>
  <si>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</si>
  <si>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</si>
  <si>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</si>
  <si>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</si>
  <si>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</si>
  <si>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</si>
  <si>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</si>
  <si>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</si>
  <si>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</si>
  <si>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</si>
  <si>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</si>
  <si>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</si>
  <si>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</si>
  <si>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</si>
  <si>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</si>
  <si>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</si>
  <si>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</si>
  <si>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</si>
  <si>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</si>
  <si>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</si>
  <si>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</si>
  <si>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</si>
  <si>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</si>
  <si>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</si>
  <si>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</si>
  <si>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</si>
  <si>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</si>
  <si>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</si>
  <si>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</si>
  <si>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</si>
  <si>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</si>
  <si>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</si>
  <si>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</si>
  <si>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PHAARU</t>
  </si>
  <si>
    <t xml:space="preserve">VERBEC</t>
  </si>
  <si>
    <t xml:space="preserve">cf.</t>
  </si>
  <si>
    <t xml:space="preserve">HYAFLU</t>
  </si>
  <si>
    <t xml:space="preserve">RHYRIP</t>
  </si>
  <si>
    <t xml:space="preserve">PHOSPX</t>
  </si>
  <si>
    <t xml:space="preserve">GLYFLU</t>
  </si>
  <si>
    <t xml:space="preserve">BRARIV</t>
  </si>
  <si>
    <t xml:space="preserve">CHIPOL</t>
  </si>
  <si>
    <t xml:space="preserve">SCSRIV</t>
  </si>
  <si>
    <t xml:space="preserve">DERWEB</t>
  </si>
  <si>
    <t xml:space="preserve">FONSQU</t>
  </si>
  <si>
    <t xml:space="preserve">CAMSPX</t>
  </si>
  <si>
    <t xml:space="preserve">CHROPP</t>
  </si>
  <si>
    <t xml:space="preserve">GALPAL</t>
  </si>
  <si>
    <t xml:space="preserve">JUNEFF</t>
  </si>
  <si>
    <t xml:space="preserve">PAASPX</t>
  </si>
  <si>
    <t xml:space="preserve">PELEND</t>
  </si>
  <si>
    <t xml:space="preserve">PORCOR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</si>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</sst>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13.7692307692308</v>
      </c>
      <c r="N5" s="48"/>
      <c r="O5" s="49" t="s">
        <v>15</v>
      </c>
      <c r="P5" s="50" t="n">
        <v>13.9090909090909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72</v>
      </c>
      <c r="C7" s="66" t="n">
        <v>28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8.5</v>
      </c>
      <c r="C9" s="66" t="n">
        <v>2.09999990463257</v>
      </c>
      <c r="D9" s="82"/>
      <c r="E9" s="82"/>
      <c r="F9" s="83" t="n">
        <f aca="false">($B9*$B$7+$C9*$C$7)/100</f>
        <v>6.70799997329712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8.51000005938113</v>
      </c>
      <c r="C20" s="155" t="n">
        <f aca="false">SUM(C23:C82)</f>
        <v>2.22500003967434</v>
      </c>
      <c r="D20" s="156"/>
      <c r="E20" s="157" t="s">
        <v>52</v>
      </c>
      <c r="F20" s="158" t="n">
        <f aca="false">($B20*$B$7+$C20*$C$7)/100</f>
        <v>6.75020005386323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6.12720004275441</v>
      </c>
      <c r="C21" s="166" t="n">
        <f aca="false">C20*C7/100</f>
        <v>0.623000011108816</v>
      </c>
      <c r="D21" s="167" t="s">
        <v>55</v>
      </c>
      <c r="E21" s="168"/>
      <c r="F21" s="169" t="n">
        <f aca="false">B21+C21</f>
        <v>6.75020005386323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0.200000002980232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0.056000000834465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0.600000023841858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0.16800000667572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0.00279999993741512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81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VERBEC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0.00279999993741512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3</v>
      </c>
      <c r="C27" s="212" t="n">
        <v>0.112499997019768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2.19149999916553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1.70000004768372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1.22400003433228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0.00279999993741512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0.800000011920929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0.22400000333786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GLYFLU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0.800000011920929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0.578800008520484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BRARIV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0.00279999993741512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CHIPOL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0.00719999983906746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SCSRIV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0.00279999993741512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DERWEB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0.5</v>
      </c>
      <c r="C35" s="212" t="n">
        <v>0.100000001490116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0.388000000417232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FONSQU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0.100000001490116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0.0280000004172325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CAMSPX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0.00279999993741512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CHROPP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0.00279999993741512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GALPAL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0.00279999993741512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81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JUNEFF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2.5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1.8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PAASPX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0.00279999993741512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81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PELEND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</v>
      </c>
      <c r="C42" s="212" t="n">
        <v>0.0125000001862645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0.00350000005215406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PORCOR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0.200000002980232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0.056000000834465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RANREP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6.75020005386323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Senouire</v>
      </c>
      <c r="B84" s="175" t="str">
        <f aca="false">C3</f>
        <v>SENOUIRE À SAINT-PAL-DE-SENOUIRE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6.75020005386323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106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