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400" sheetId="1" state="visible" r:id="rId3"/>
  </sheets>
  <definedNames>
    <definedName function="false" hidden="false" localSheetId="0" name="_xlnm.Print_Area" vbProcedure="false">'04028400'!$A$1:$Q$82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<sst xmlns="http://schemas.openxmlformats.org/spreadsheetml/2006/main" count="161" uniqueCount="96">
  <si>
    <t xml:space="preserve">Relevés floristiques aquatiques - IBMR</t>
  </si>
  <si>
    <t xml:space="preserve">AQUABIO</t>
  </si>
  <si>
    <t xml:space="preserve">Nicolas CONDUCHE, Rémy MARCEL</t>
  </si>
  <si>
    <t xml:space="preserve">l'Alagnon</t>
  </si>
  <si>
    <t xml:space="preserve">ALAGNON À LAVEISSIERE</t>
  </si>
  <si>
    <t xml:space="preserve">04028400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</si>
  <si>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</si>
  <si>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</si>
  <si>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</si>
  <si>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</si>
  <si>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</si>
  <si>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</si>
  <si>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</si>
  <si>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</si>
  <si>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</si>
  <si>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</si>
  <si>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</si>
  <si>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</si>
  <si>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</si>
  <si>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</si>
  <si>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</si>
  <si>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</si>
  <si>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</si>
  <si>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</si>
  <si>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</si>
  <si>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</si>
  <si>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</si>
  <si>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</si>
  <si>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</si>
  <si>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</si>
  <si>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</si>
  <si>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</si>
  <si>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</si>
  <si>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</si>
  <si>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</si>
  <si>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</si>
  <si>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</si>
  <si>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</si>
  <si>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</si>
  <si>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</si>
  <si>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</si>
  <si>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</si>
  <si>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</si>
  <si>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</si>
  <si>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</si>
  <si>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</si>
  <si>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</si>
  <si>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</si>
  <si>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</si>
  <si>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</si>
  <si>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</si>
  <si>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</si>
  <si>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</si>
  <si>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</si>
  <si>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</si>
  <si>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</si>
  <si>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</si>
  <si>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</si>
  <si>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</si>
  <si>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</si>
  <si>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</si>
  <si>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</si>
  <si>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</si>
  <si>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</si>
  <si>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</si>
  <si>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</si>
  <si>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</si>
  <si>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</si>
  <si>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</si>
  <si>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</si>
  <si>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</si>
  <si>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</si>
  <si>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</si>
  <si>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</si>
  <si>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</si>
  <si>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</si>
  <si>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</si>
  <si>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</si>
  <si>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HYAFLU</t>
  </si>
  <si>
    <t xml:space="preserve">RHYRIP</t>
  </si>
  <si>
    <t xml:space="preserve">BRARIV</t>
  </si>
  <si>
    <t xml:space="preserve">CHIPOL</t>
  </si>
  <si>
    <t xml:space="preserve">LEASPX</t>
  </si>
  <si>
    <t xml:space="preserve">SCSRIV</t>
  </si>
  <si>
    <t xml:space="preserve">SCAUND</t>
  </si>
  <si>
    <t xml:space="preserve">BRYSPX</t>
  </si>
  <si>
    <t xml:space="preserve">MENLON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</si>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</sst>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13.84</v>
      </c>
      <c r="N5" s="48"/>
      <c r="O5" s="49" t="s">
        <v>15</v>
      </c>
      <c r="P5" s="50" t="n">
        <v>14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/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3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100</v>
      </c>
      <c r="C7" s="66"/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1.10000002384186</v>
      </c>
      <c r="C9" s="66"/>
      <c r="D9" s="82"/>
      <c r="E9" s="82"/>
      <c r="F9" s="83" t="n">
        <f aca="false">($B9*$B$7+$C9*$C$7)/100</f>
        <v>1.10000002384186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1.19999998249114</v>
      </c>
      <c r="C20" s="155" t="n">
        <f aca="false">SUM(C23:C82)</f>
        <v>0</v>
      </c>
      <c r="D20" s="156"/>
      <c r="E20" s="157" t="s">
        <v>51</v>
      </c>
      <c r="F20" s="158" t="n">
        <f aca="false">($B20*$B$7+$C20*$C$7)/100</f>
        <v>1.19999998249114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1.19999998249114</v>
      </c>
      <c r="C21" s="166" t="n">
        <f aca="false">C20*C7/100</f>
        <v>0</v>
      </c>
      <c r="D21" s="167" t="s">
        <v>54</v>
      </c>
      <c r="E21" s="168"/>
      <c r="F21" s="169" t="n">
        <f aca="false">B21+C21</f>
        <v>1.19999998249114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0.104999996721745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0.104999996721745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0.699999988079071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0.699999988079071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15</v>
      </c>
      <c r="B26" s="211" t="n">
        <v>0.200000002980232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0.200000002980232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80</v>
      </c>
      <c r="B27" s="211" t="n">
        <v>0.104999996721745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0.104999996721745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BRARIV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81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82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83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SCSRIV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84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SCAUND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85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BRYSPX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86</v>
      </c>
      <c r="B33" s="211" t="n">
        <v>0.0199999995529652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0.0199999995529652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MENLON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87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PAASPX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1.19999998249114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l'Alagnon</v>
      </c>
      <c r="B84" s="175" t="str">
        <f aca="false">C3</f>
        <v>ALAGNON À LAVEISSIERE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1.19999998249114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