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'04028450'!$A$1:$O$82</definedName>
    <definedName function="false" hidden="false" localSheetId="0" name="Excel_BuiltIn__FilterDatabase" vbProcedure="false">'04028450'!$A$23:$J$84</definedName>
    <definedName function="false" hidden="false" localSheetId="0" name="NOM" vbProcedure="false">'04028450'!$H$1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<sst xmlns="http://schemas.openxmlformats.org/spreadsheetml/2006/main" count="113" uniqueCount="109">
  <si>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</si>
  <si>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</si>
  <si>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</si>
  <si>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</si>
  <si>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</si>
  <si>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l'Allanche</t>
  </si>
  <si>
    <t xml:space="preserve">ALLANCHE ou COURBIERES À PRADIERS</t>
  </si>
  <si>
    <t xml:space="preserve">04028450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</si>
  <si>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</si>
  <si>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</si>
  <si>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</si>
  <si>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</si>
  <si>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</si>
  <si>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</si>
  <si>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</si>
  <si>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</si>
  <si>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</si>
  <si>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</si>
  <si>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</si>
  <si>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</si>
  <si>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</si>
  <si>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</si>
  <si>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</si>
  <si>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</si>
  <si>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</si>
  <si>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</si>
  <si>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</si>
  <si>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</si>
  <si>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</si>
  <si>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</si>
  <si>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</si>
  <si>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</si>
  <si>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</si>
  <si>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</si>
  <si>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</si>
  <si>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</si>
  <si>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</si>
  <si>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</si>
  <si>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</si>
  <si>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</si>
  <si>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</si>
  <si>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</si>
  <si>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</si>
  <si>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</si>
  <si>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</si>
  <si>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</si>
  <si>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</si>
  <si>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</si>
  <si>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</si>
  <si>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</si>
  <si>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</si>
  <si>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</si>
  <si>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</si>
  <si>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</si>
  <si>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</si>
  <si>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</si>
  <si>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</si>
  <si>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</si>
  <si>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(26,2749999910593 %)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</si>
  <si>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</si>
  <si>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</si>
  <si>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</si>
  <si>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</si>
  <si>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</si>
  <si>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</si>
  <si>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</si>
  <si>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</si>
  <si>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</si>
  <si>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</si>
  <si>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</si>
  <si>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</si>
  <si>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</si>
  <si>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</si>
  <si>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</si>
  <si>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</si>
  <si>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</si>
  <si>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</si>
  <si>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</si>
  <si>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</si>
  <si>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Philonotis caespitosa</t>
  </si>
  <si>
    <t xml:space="preserve">NASOFF</t>
  </si>
  <si>
    <t xml:space="preserve">CAHPAL</t>
  </si>
  <si>
    <t xml:space="preserve">FILULM</t>
  </si>
  <si>
    <t xml:space="preserve">MACPOL</t>
  </si>
  <si>
    <t xml:space="preserve">MENLON</t>
  </si>
  <si>
    <t xml:space="preserve">HILSPX</t>
  </si>
  <si>
    <t xml:space="preserve">MNISPX</t>
  </si>
  <si>
    <t xml:space="preserve">CAECUS</t>
  </si>
  <si>
    <t xml:space="preserve">LEASPX</t>
  </si>
  <si>
    <t xml:space="preserve">EQUFLU</t>
  </si>
  <si>
    <t xml:space="preserve">AUDSPX</t>
  </si>
  <si>
    <t xml:space="preserve">MICSPX</t>
  </si>
  <si>
    <t xml:space="preserve">NOSSPX</t>
  </si>
  <si>
    <t xml:space="preserve">JUNSPX</t>
  </si>
  <si>
    <t xml:space="preserve">CARVES</t>
  </si>
  <si>
    <t xml:space="preserve">GLYFLU</t>
  </si>
  <si>
    <t xml:space="preserve">AMBFLU</t>
  </si>
  <si>
    <t xml:space="preserve">PHOSPX</t>
  </si>
  <si>
    <t xml:space="preserve">FONANT</t>
  </si>
  <si>
    <t xml:space="preserve">TOYSPX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</si>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</sst>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41449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12.3428571428571</v>
      </c>
      <c r="M5" s="52"/>
      <c r="N5" s="53" t="s">
        <v>16</v>
      </c>
      <c r="O5" s="54" t="n">
        <v>12.3870967741936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25</v>
      </c>
      <c r="C9" s="86"/>
      <c r="D9" s="87"/>
      <c r="E9" s="87"/>
      <c r="F9" s="88" t="n">
        <f aca="false">($B9*$B$7+$C9*$C$7)/100</f>
        <v>25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22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26.2749999910593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26.2749999910593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26.2749999910593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(26,2749999910593 %)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26.2749999910593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79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NASOFF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CAHPAL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FILULM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MACPOL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MENLON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HILSPX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MNISPX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CAECUS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EQUFLU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AUDSPX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MICSPX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NOSSPX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0.0199999995529652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0.0199999995529652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JUNSPX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0.200000002980232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0.200000002980232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CARVES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0.200000002980232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0.200000002980232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GLYFLU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0.209999993443489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0.209999993443489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AMBFLU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0.504999995231628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0.504999995231628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PHOSPX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2</v>
      </c>
      <c r="C42" s="222" t="n">
        <v>0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2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FONANT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99</v>
      </c>
      <c r="B43" s="221" t="n">
        <v>8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8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TOYSPX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16</v>
      </c>
      <c r="B44" s="221" t="n">
        <v>15</v>
      </c>
      <c r="C44" s="222" t="n">
        <v>0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15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RHYRIP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l'Allanche</v>
      </c>
      <c r="B84" s="256" t="str">
        <f aca="false">C3</f>
        <v>ALLANCHE ou COURBIERES À PRADIERS</v>
      </c>
      <c r="C84" s="257" t="n">
        <f aca="false">A4</f>
        <v>41449</v>
      </c>
      <c r="D84" s="258" t="str">
        <f aca="false">IF(ISERROR(SUM($T$23:$T$82)/SUM($U$23:$U$82)),"",SUM($T$23:$T$82)/SUM($U$23:$U$82))</f>
        <v/>
      </c>
      <c r="E84" s="259" t="n">
        <f aca="false">N13</f>
        <v>22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26.2749999910593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