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definedNames>
    <definedName function="false" hidden="false" localSheetId="0" name="_xlnm.Print_Area" vbProcedure="false">'04030020'!$A$1:$Q$82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<sst xmlns="http://schemas.openxmlformats.org/spreadsheetml/2006/main" count="157" uniqueCount="91">
  <si>
    <t xml:space="preserve">Relevés floristiques aquatiques - IBMR</t>
  </si>
  <si>
    <t xml:space="preserve">AQUABIO</t>
  </si>
  <si>
    <t xml:space="preserve">Nicolas CONDUCHE, Rémy MARCEL</t>
  </si>
  <si>
    <t xml:space="preserve">la Couze Chambon</t>
  </si>
  <si>
    <t xml:space="preserve">COUZE CHAMBON À CHAMBON-SUR-LAC</t>
  </si>
  <si>
    <t xml:space="preserve">04030020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</si>
  <si>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</si>
  <si>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</si>
  <si>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</si>
  <si>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</si>
  <si>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</si>
  <si>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</si>
  <si>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</si>
  <si>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</si>
  <si>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</si>
  <si>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</si>
  <si>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</si>
  <si>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</si>
  <si>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</si>
  <si>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</si>
  <si>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</si>
  <si>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</si>
  <si>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</si>
  <si>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</si>
  <si>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</si>
  <si>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</si>
  <si>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</si>
  <si>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</si>
  <si>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</si>
  <si>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</si>
  <si>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</si>
  <si>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</si>
  <si>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</si>
  <si>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</si>
  <si>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</si>
  <si>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</si>
  <si>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</si>
  <si>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</si>
  <si>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</si>
  <si>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</si>
  <si>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</si>
  <si>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</si>
  <si>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</si>
  <si>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</si>
  <si>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</si>
  <si>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</si>
  <si>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</si>
  <si>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</si>
  <si>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</si>
  <si>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</si>
  <si>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</si>
  <si>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</si>
  <si>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</si>
  <si>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</si>
  <si>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</si>
  <si>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</si>
  <si>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</si>
  <si>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</si>
  <si>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</si>
  <si>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</si>
  <si>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</si>
  <si>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</si>
  <si>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</si>
  <si>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</si>
  <si>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</si>
  <si>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</si>
  <si>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</si>
  <si>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</si>
  <si>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</si>
  <si>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</si>
  <si>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</si>
  <si>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</si>
  <si>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</si>
  <si>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</si>
  <si>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</si>
  <si>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</si>
  <si>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</si>
  <si>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</si>
  <si>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FISCRA</t>
  </si>
  <si>
    <t xml:space="preserve">RHYRIP</t>
  </si>
  <si>
    <t xml:space="preserve">PHOSPX</t>
  </si>
  <si>
    <t xml:space="preserve">BRARIV</t>
  </si>
  <si>
    <t xml:space="preserve">SCSRIV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</si>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</sst>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13.9565217391304</v>
      </c>
      <c r="N5" s="48"/>
      <c r="O5" s="49" t="s">
        <v>15</v>
      </c>
      <c r="P5" s="50" t="n">
        <v>13.5882352941176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17</v>
      </c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2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95</v>
      </c>
      <c r="C7" s="66" t="n">
        <v>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7</v>
      </c>
      <c r="C9" s="66" t="n">
        <v>8</v>
      </c>
      <c r="D9" s="82"/>
      <c r="E9" s="82"/>
      <c r="F9" s="83" t="n">
        <f aca="false">($B9*$B$7+$C9*$C$7)/100</f>
        <v>7.05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7.02999999932945</v>
      </c>
      <c r="C20" s="155" t="n">
        <f aca="false">SUM(C23:C82)</f>
        <v>8.00999999046326</v>
      </c>
      <c r="D20" s="156"/>
      <c r="E20" s="157" t="s">
        <v>51</v>
      </c>
      <c r="F20" s="158" t="n">
        <f aca="false">($B20*$B$7+$C20*$C$7)/100</f>
        <v>7.07899999888614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6.67849999936298</v>
      </c>
      <c r="C21" s="166" t="n">
        <f aca="false">C20*C7/100</f>
        <v>0.400499999523163</v>
      </c>
      <c r="D21" s="167" t="s">
        <v>54</v>
      </c>
      <c r="E21" s="168"/>
      <c r="F21" s="169" t="n">
        <f aca="false">B21+C21</f>
        <v>7.07899999888614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</v>
      </c>
      <c r="C23" s="195" t="n">
        <v>1.5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0.075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0.00949999978765845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FISCRA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4</v>
      </c>
      <c r="C25" s="212" t="n">
        <v>1.50999999046326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3.87549999952316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0.00949999978765845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1.5</v>
      </c>
      <c r="C27" s="212" t="n">
        <v>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1.675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BRARIV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1.5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1.425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LEASPX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82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0.00949999978765845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SCSRIV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7.07899999888614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Chambon</v>
      </c>
      <c r="B84" s="175" t="str">
        <f aca="false">C3</f>
        <v>COUZE CHAMBON À CHAMBON-SUR-LAC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7.07899999888614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90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