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9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'04030900'!$A$1:$O$82</definedName>
    <definedName function="false" hidden="false" localSheetId="0" name="Excel_BuiltIn__FilterDatabase" vbProcedure="false">'04030900'!$A$23:$J$84</definedName>
    <definedName function="false" hidden="false" localSheetId="0" name="NOM" vbProcedure="false">'04030900'!$H$1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<sst xmlns="http://schemas.openxmlformats.org/spreadsheetml/2006/main" count="101" uniqueCount="97">
  <si>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</si>
  <si>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</si>
  <si>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</si>
  <si>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Sébastien BASSOMPIERRE</t>
  </si>
  <si>
    <t xml:space="preserve">conforme AFNOR T90-395 oct. 2003</t>
  </si>
  <si>
    <t xml:space="preserve">l'Auzon</t>
  </si>
  <si>
    <t xml:space="preserve">AUZON à LE CENDRE</t>
  </si>
  <si>
    <t xml:space="preserve">04030900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</si>
  <si>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</si>
  <si>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</si>
  <si>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</si>
  <si>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</si>
  <si>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</si>
  <si>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</si>
  <si>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</si>
  <si>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</si>
  <si>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</si>
  <si>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</si>
  <si>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</si>
  <si>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</si>
  <si>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</si>
  <si>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</si>
  <si>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</si>
  <si>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</si>
  <si>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</si>
  <si>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</si>
  <si>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</si>
  <si>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</si>
  <si>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</si>
  <si>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</si>
  <si>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</si>
  <si>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</si>
  <si>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</si>
  <si>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</si>
  <si>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</si>
  <si>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</si>
  <si>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</si>
  <si>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</si>
  <si>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</si>
  <si>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</si>
  <si>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</si>
  <si>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</si>
  <si>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</si>
  <si>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</si>
  <si>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</si>
  <si>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</si>
  <si>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</si>
  <si>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</si>
  <si>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</si>
  <si>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</si>
  <si>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</si>
  <si>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</si>
  <si>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</si>
  <si>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</si>
  <si>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</si>
  <si>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</si>
  <si>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</si>
  <si>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</si>
  <si>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</si>
  <si>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(0,174000000581145 %)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</si>
  <si>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</si>
  <si>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</si>
  <si>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</si>
  <si>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</si>
  <si>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</si>
  <si>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</si>
  <si>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</si>
  <si>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</si>
  <si>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</si>
  <si>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</si>
  <si>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</si>
  <si>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</si>
  <si>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</si>
  <si>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</si>
  <si>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</si>
  <si>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</si>
  <si>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</si>
  <si>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</si>
  <si>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</si>
  <si>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RANREP</t>
  </si>
  <si>
    <t xml:space="preserve">MELSPX</t>
  </si>
  <si>
    <t xml:space="preserve">AMBRIP</t>
  </si>
  <si>
    <t xml:space="preserve">CLASPX</t>
  </si>
  <si>
    <t xml:space="preserve">FONANT</t>
  </si>
  <si>
    <t xml:space="preserve">FISCRA</t>
  </si>
  <si>
    <t xml:space="preserve">AUDSPX</t>
  </si>
  <si>
    <t xml:space="preserve">LEASPX</t>
  </si>
  <si>
    <t xml:space="preserve">AMBFLU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</si>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</sst>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41491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11.6470588235294</v>
      </c>
      <c r="M5" s="52"/>
      <c r="N5" s="53" t="s">
        <v>16</v>
      </c>
      <c r="O5" s="54" t="n">
        <v>10.6153846153846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60</v>
      </c>
      <c r="C7" s="66" t="n">
        <v>40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0.200000002980232</v>
      </c>
      <c r="C9" s="86" t="n">
        <v>0.00999999977648258</v>
      </c>
      <c r="D9" s="87"/>
      <c r="E9" s="87"/>
      <c r="F9" s="88" t="n">
        <f aca="false">($B9*$B$7+$C9*$C$7)/100</f>
        <v>0.124000001698732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0.27000000141561</v>
      </c>
      <c r="C20" s="165" t="n">
        <f aca="false">SUM(C23:C82)</f>
        <v>0.0299999993294477</v>
      </c>
      <c r="D20" s="166"/>
      <c r="E20" s="167" t="s">
        <v>53</v>
      </c>
      <c r="F20" s="168" t="n">
        <f aca="false">($B20*$B$7+$C20*$C$7)/100</f>
        <v>0.174000000581145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0.162000000849366</v>
      </c>
      <c r="C21" s="178" t="n">
        <f aca="false">C20*C7/100</f>
        <v>0.0119999997317791</v>
      </c>
      <c r="D21" s="110" t="str">
        <f aca="false">IF(F21=0,"",IF((ABS(F21-F19))&gt;(0.2*F21),CONCATENATE(" rec. par taxa (",F21," %) supérieur à 20 % !"),""))</f>
        <v> rec. par taxa (0,174000000581145 %)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0.174000000581145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0.00399999991059303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RANREP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0.00399999991059303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MELSPX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0.00599999986588955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AMBRIP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0.00599999986588955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0.00599999986588955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0.00599999986588955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0.00599999986588955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AUDSPX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0.00599999986588955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0.00599999986588955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AMBFLU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0.200000002980232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0.124000001698732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HILSPX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l'Auzon</v>
      </c>
      <c r="B84" s="256" t="str">
        <f aca="false">C3</f>
        <v>AUZON à LE CENDRE</v>
      </c>
      <c r="C84" s="257" t="n">
        <f aca="false">A4</f>
        <v>41491</v>
      </c>
      <c r="D84" s="258" t="str">
        <f aca="false">IF(ISERROR(SUM($T$23:$T$82)/SUM($U$23:$U$82)),"",SUM($T$23:$T$82)/SUM($U$23:$U$82))</f>
        <v/>
      </c>
      <c r="E84" s="259" t="n">
        <f aca="false">N13</f>
        <v>10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0.174000000581145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RANREP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2024-04-09T21:35:56Z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