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6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<sst xmlns="http://schemas.openxmlformats.org/spreadsheetml/2006/main" count="621" uniqueCount="137">
  <si>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</si>
  <si>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</si>
  <si>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</si>
  <si>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</si>
  <si>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</si>
  <si>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</si>
  <si>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</si>
  <si>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</si>
  <si>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Benjamin MORISSET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</si>
  <si>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</si>
  <si>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</si>
  <si>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</si>
  <si>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</si>
  <si>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04034650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</si>
  <si>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</si>
  <si>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</si>
  <si>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</si>
  <si>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BEDAT</t>
  </si>
  <si>
    <t xml:space="preserve">NOM_PRELEV_DETERM</t>
  </si>
  <si>
    <t xml:space="preserve">AQUABIO</t>
  </si>
  <si>
    <t xml:space="preserve">LB_STATION</t>
  </si>
  <si>
    <t xml:space="preserve">BEDAT A SAINT-LAURE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</si>
  <si>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</si>
  <si>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</si>
  <si>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</si>
  <si>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</si>
  <si>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</si>
  <si>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</si>
  <si>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</si>
  <si>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</si>
  <si>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</si>
  <si>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</si>
  <si>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</si>
  <si>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</si>
  <si>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</si>
  <si>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</si>
  <si>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</si>
  <si>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</si>
  <si>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</si>
  <si>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</si>
  <si>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</si>
  <si>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</si>
  <si>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</si>
  <si>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</si>
  <si>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</si>
  <si>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</si>
  <si>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</si>
  <si>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</si>
  <si>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</si>
  <si>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</si>
  <si>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</si>
  <si>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</si>
  <si>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</si>
  <si>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</si>
  <si>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</si>
  <si>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</si>
  <si>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</si>
  <si>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</si>
  <si>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</si>
  <si>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</si>
  <si>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</si>
  <si>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</si>
  <si>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</si>
  <si>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</si>
  <si>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</si>
  <si>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</si>
  <si>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</si>
  <si>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</si>
  <si>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</si>
  <si>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</si>
  <si>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</si>
  <si>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</si>
  <si>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</si>
  <si>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</si>
  <si>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</si>
  <si>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</si>
  <si>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</si>
  <si>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</si>
  <si>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</si>
  <si>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</si>
  <si>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</si>
  <si>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</si>
  <si>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</si>
  <si>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</si>
  <si>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</si>
  <si>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</si>
  <si>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</si>
  <si>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</si>
  <si>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</si>
  <si>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</si>
  <si>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</si>
  <si>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</si>
  <si>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</si>
  <si>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</si>
  <si>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</si>
  <si>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</si>
  <si>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</si>
  <si>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</si>
  <si>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</si>
  <si>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</si>
  <si>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</si>
  <si>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</si>
  <si>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</si>
  <si>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</si>
  <si>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</si>
  <si>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d'une zone profonde représentant moins de 10% de la surface totale de la station. Des traits de rateau ont été effectués afin de confirmer l'absence de végétation sur cette zone.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</si>
  <si>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</si>
  <si>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</si>
  <si>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</si>
  <si>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</si>
  <si>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</si>
  <si>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</si>
  <si>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</si>
  <si>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</si>
  <si>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</si>
  <si>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</si>
  <si>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NEWCOD</t>
  </si>
  <si>
    <t xml:space="preserve">-</t>
  </si>
  <si>
    <t xml:space="preserve">Pleurosira laevis</t>
  </si>
  <si>
    <t xml:space="preserve">MYRSPI</t>
  </si>
  <si>
    <t xml:space="preserve">Eunotia sp.</t>
  </si>
  <si>
    <t xml:space="preserve">PHOSPX</t>
  </si>
  <si>
    <t xml:space="preserve">CLASPX</t>
  </si>
  <si>
    <t xml:space="preserve">OEDSPX</t>
  </si>
  <si>
    <t xml:space="preserve">PHAARU</t>
  </si>
  <si>
    <t xml:space="preserve">POTCRI</t>
  </si>
  <si>
    <t xml:space="preserve">HILSPX</t>
  </si>
  <si>
    <t xml:space="preserve">MELSPX</t>
  </si>
  <si>
    <t xml:space="preserve">VERBEC</t>
  </si>
  <si>
    <t xml:space="preserve">LEORIP</t>
  </si>
  <si>
    <t xml:space="preserve">ELONUT</t>
  </si>
  <si>
    <t xml:space="preserve">LEMMIT</t>
  </si>
  <si>
    <t xml:space="preserve">FISFON</t>
  </si>
  <si>
    <t xml:space="preserve">LEMMIN</t>
  </si>
  <si>
    <t xml:space="preserve">ZANPAL</t>
  </si>
  <si>
    <t xml:space="preserve">RANPEU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</si>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</sst>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722782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43621</v>
      </c>
      <c r="D11" s="20" t="s">
        <v>24</v>
      </c>
      <c r="E11" s="23" t="n">
        <v>6533410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722878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6533420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722782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6533410</v>
      </c>
    </row>
    <row r="19" customFormat="false" ht="15" hidden="false" customHeight="false" outlineLevel="0" collapsed="false">
      <c r="A19" s="26" t="s">
        <v>37</v>
      </c>
      <c r="B19" s="32" t="n">
        <v>298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43</v>
      </c>
      <c r="D35" s="45" t="s">
        <v>55</v>
      </c>
      <c r="E35" s="46" t="n">
        <v>57</v>
      </c>
    </row>
    <row r="36" s="49" customFormat="true" ht="15" hidden="false" customHeight="true" outlineLevel="0" collapsed="false">
      <c r="A36" s="47" t="s">
        <v>56</v>
      </c>
      <c r="B36" s="27" t="n">
        <v>47</v>
      </c>
      <c r="C36" s="43"/>
      <c r="D36" s="48" t="s">
        <v>57</v>
      </c>
      <c r="E36" s="27" t="n">
        <v>53</v>
      </c>
    </row>
    <row r="37" s="49" customFormat="true" ht="15" hidden="false" customHeight="true" outlineLevel="0" collapsed="false">
      <c r="A37" s="47" t="s">
        <v>58</v>
      </c>
      <c r="B37" s="27" t="n">
        <v>11.1999998092651</v>
      </c>
      <c r="C37" s="43"/>
      <c r="D37" s="48" t="s">
        <v>59</v>
      </c>
      <c r="E37" s="27" t="n">
        <v>13</v>
      </c>
    </row>
    <row r="38" s="49" customFormat="true" ht="15" hidden="false" customHeight="true" outlineLevel="0" collapsed="false">
      <c r="A38" s="47" t="s">
        <v>60</v>
      </c>
      <c r="B38" s="27" t="n">
        <v>100</v>
      </c>
      <c r="C38" s="43"/>
      <c r="D38" s="48" t="s">
        <v>60</v>
      </c>
      <c r="E38" s="27" t="n">
        <v>44.36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2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4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3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1</v>
      </c>
      <c r="C65" s="43"/>
      <c r="D65" s="13" t="s">
        <v>84</v>
      </c>
      <c r="E65" s="53" t="n">
        <v>4</v>
      </c>
    </row>
    <row r="66" s="11" customFormat="true" ht="15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0</v>
      </c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3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1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2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2</v>
      </c>
    </row>
    <row r="82" s="11" customFormat="true" ht="15" hidden="false" customHeight="false" outlineLevel="0" collapsed="false">
      <c r="A82" s="26" t="s">
        <v>97</v>
      </c>
      <c r="B82" s="54" t="n">
        <v>1</v>
      </c>
      <c r="C82" s="43"/>
      <c r="D82" s="20" t="s">
        <v>97</v>
      </c>
      <c r="E82" s="54" t="n">
        <v>1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2</v>
      </c>
    </row>
    <row r="84" s="11" customFormat="true" ht="15" hidden="false" customHeight="false" outlineLevel="0" collapsed="false">
      <c r="A84" s="26" t="s">
        <v>99</v>
      </c>
      <c r="B84" s="54" t="n">
        <v>2</v>
      </c>
      <c r="C84" s="43"/>
      <c r="D84" s="20" t="s">
        <v>99</v>
      </c>
      <c r="E84" s="54" t="n">
        <v>1</v>
      </c>
    </row>
    <row r="85" s="11" customFormat="true" ht="15" hidden="false" customHeight="false" outlineLevel="0" collapsed="false">
      <c r="A85" s="26" t="s">
        <v>100</v>
      </c>
      <c r="B85" s="54" t="n">
        <v>3</v>
      </c>
      <c r="C85" s="43"/>
      <c r="D85" s="20" t="s">
        <v>100</v>
      </c>
      <c r="E85" s="54" t="n">
        <v>5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5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5" hidden="false" customHeight="false" outlineLevel="0" collapsed="false">
      <c r="A97" s="70" t="s">
        <v>116</v>
      </c>
      <c r="B97" s="71" t="str">
        <f aca="false">IF(A97="NEWCOD",IF(ISBLANK(G97),"renseigner le champ 'Nouveau taxon'",G97),VLOOKUP(A97,,2,FALSE()))</f>
        <v>Pleurosira laevis</v>
      </c>
      <c r="C97" s="72" t="str">
        <f aca="false">IF(A97="NEWCOD",IF(ISBLANK(H97),"NoCod",H97),VLOOKUP(A97,,4,FALSE()))</f>
        <v>NoCod</v>
      </c>
      <c r="D97" s="73" t="n">
        <v>0</v>
      </c>
      <c r="E97" s="74" t="n">
        <v>0.00999999977648258</v>
      </c>
      <c r="F97" s="74" t="s">
        <v>117</v>
      </c>
      <c r="G97" s="75" t="s">
        <v>118</v>
      </c>
      <c r="H97" s="76"/>
    </row>
    <row r="98" customFormat="false" ht="15" hidden="false" customHeight="false" outlineLevel="0" collapsed="false">
      <c r="A98" s="70" t="s">
        <v>119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0.100000001490116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116</v>
      </c>
      <c r="B99" s="71" t="str">
        <f aca="false">IF(A99="NEWCOD",IF(ISBLANK(G99),"renseigner le champ 'Nouveau taxon'",G99),VLOOKUP(A99,,2,FALSE()))</f>
        <v>Eunotia sp.</v>
      </c>
      <c r="C99" s="72" t="str">
        <f aca="false">IF(A99="NEWCOD",IF(ISBLANK(H99),"NoCod",H99),VLOOKUP(A99,,4,FALSE()))</f>
        <v>NoCod</v>
      </c>
      <c r="D99" s="73" t="n">
        <v>0</v>
      </c>
      <c r="E99" s="74" t="n">
        <v>0.00999999977648258</v>
      </c>
      <c r="F99" s="74" t="s">
        <v>117</v>
      </c>
      <c r="G99" s="77" t="s">
        <v>120</v>
      </c>
      <c r="H99" s="78"/>
    </row>
    <row r="100" customFormat="false" ht="15" hidden="false" customHeight="false" outlineLevel="0" collapsed="false">
      <c r="A100" s="70" t="s">
        <v>121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122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123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124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125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126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127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128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129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130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131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117</v>
      </c>
      <c r="G110" s="77"/>
      <c r="H110" s="78"/>
    </row>
    <row r="111" customFormat="false" ht="15" hidden="false" customHeight="false" outlineLevel="0" collapsed="false">
      <c r="A111" s="70" t="s">
        <v>132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117</v>
      </c>
      <c r="G111" s="77"/>
      <c r="H111" s="78"/>
    </row>
    <row r="112" customFormat="false" ht="15" hidden="false" customHeight="false" outlineLevel="0" collapsed="false">
      <c r="A112" s="70" t="s">
        <v>133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0.100000001490116</v>
      </c>
      <c r="E112" s="74" t="n">
        <v>0.100000001490116</v>
      </c>
      <c r="F112" s="74" t="s">
        <v>117</v>
      </c>
      <c r="G112" s="77"/>
      <c r="H112" s="78"/>
    </row>
    <row r="113" customFormat="false" ht="15" hidden="false" customHeight="false" outlineLevel="0" collapsed="false">
      <c r="A113" s="70" t="s">
        <v>134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11</v>
      </c>
      <c r="E113" s="74" t="n">
        <v>1.10000002384186</v>
      </c>
      <c r="F113" s="74" t="s">
        <v>117</v>
      </c>
      <c r="G113" s="77"/>
      <c r="H113" s="78"/>
    </row>
    <row r="114" customFormat="false" ht="15" hidden="false" customHeight="false" outlineLevel="0" collapsed="false">
      <c r="A114" s="70" t="s">
        <v>135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31</v>
      </c>
      <c r="E114" s="74" t="n">
        <v>2</v>
      </c>
      <c r="F114" s="74" t="s">
        <v>117</v>
      </c>
      <c r="G114" s="77"/>
      <c r="H114" s="78"/>
    </row>
    <row r="115" customFormat="false" ht="15" hidden="false" customHeight="false" outlineLevel="0" collapsed="false">
      <c r="A115" s="70" t="s">
        <v>136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75</v>
      </c>
      <c r="E115" s="74" t="n">
        <v>41</v>
      </c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