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9000" sheetId="1" state="visible" r:id="rId3"/>
  </sheets>
  <definedNames>
    <definedName function="false" hidden="false" localSheetId="0" name="_xlnm.Print_Area" vbProcedure="false">'04039000'!$A$1:$Q$82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<sst xmlns="http://schemas.openxmlformats.org/spreadsheetml/2006/main" count="160" uniqueCount="95">
  <si>
    <t xml:space="preserve">Relevés floristiques aquatiques - IBMR</t>
  </si>
  <si>
    <t xml:space="preserve">modèle Irstea-GIS</t>
  </si>
  <si>
    <t xml:space="preserve">AQUABIO</t>
  </si>
  <si>
    <t xml:space="preserve">Aurélie JOSSET, Laetitia BLANCHARD</t>
  </si>
  <si>
    <t xml:space="preserve">la Dore</t>
  </si>
  <si>
    <t xml:space="preserve">DORE À DORAT</t>
  </si>
  <si>
    <t xml:space="preserve">04039000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</si>
  <si>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</si>
  <si>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</si>
  <si>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</si>
  <si>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</si>
  <si>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</si>
  <si>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</si>
  <si>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</si>
  <si>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</si>
  <si>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</si>
  <si>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AUDSPX</t>
  </si>
  <si>
    <t xml:space="preserve">Faciès dominant</t>
  </si>
  <si>
    <t xml:space="preserve">radier</t>
  </si>
  <si>
    <t xml:space="preserve">ch.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</si>
  <si>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</si>
  <si>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</si>
  <si>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</si>
  <si>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</si>
  <si>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</si>
  <si>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</si>
  <si>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</si>
  <si>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</si>
  <si>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</si>
  <si>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</si>
  <si>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</si>
  <si>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</si>
  <si>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</si>
  <si>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</si>
  <si>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</si>
  <si>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</si>
  <si>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</si>
  <si>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</si>
  <si>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</si>
  <si>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</si>
  <si>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</si>
  <si>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</si>
  <si>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</si>
  <si>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</si>
  <si>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</si>
  <si>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</si>
  <si>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</si>
  <si>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</si>
  <si>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</si>
  <si>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</si>
  <si>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</si>
  <si>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</si>
  <si>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</si>
  <si>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</si>
  <si>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</si>
  <si>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</si>
  <si>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</si>
  <si>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</si>
  <si>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</si>
  <si>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</si>
  <si>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</si>
  <si>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</si>
  <si>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</si>
  <si>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</si>
  <si>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</si>
  <si>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</si>
  <si>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</si>
  <si>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</si>
  <si>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</si>
  <si>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</si>
  <si>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</si>
  <si>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</si>
  <si>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</si>
  <si>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</si>
  <si>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</si>
  <si>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</si>
  <si>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</si>
  <si>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</si>
  <si>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</si>
  <si>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</si>
  <si>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CLASPX</t>
  </si>
  <si>
    <t xml:space="preserve">OEDSPX</t>
  </si>
  <si>
    <t xml:space="preserve">RANFLU</t>
  </si>
  <si>
    <t xml:space="preserve">RHYRIP</t>
  </si>
  <si>
    <t xml:space="preserve">HILSPX</t>
  </si>
  <si>
    <t xml:space="preserve">LETSPX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</si>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</sst>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42195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9.66666666666667</v>
      </c>
      <c r="N5" s="48"/>
      <c r="O5" s="49" t="s">
        <v>16</v>
      </c>
      <c r="P5" s="50" t="n">
        <v>9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5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25</v>
      </c>
      <c r="C7" s="66" t="n">
        <v>75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0.200000002980232</v>
      </c>
      <c r="C9" s="66" t="n">
        <v>0.00999999977648258</v>
      </c>
      <c r="D9" s="82"/>
      <c r="E9" s="82"/>
      <c r="F9" s="83" t="n">
        <f aca="false">($B9*$B$7+$C9*$C$7)/100</f>
        <v>0.05750000057742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0.260000001639128</v>
      </c>
      <c r="C20" s="155" t="n">
        <f aca="false">SUM(C23:C62)</f>
        <v>0.0599999986588955</v>
      </c>
      <c r="D20" s="156"/>
      <c r="E20" s="157" t="s">
        <v>53</v>
      </c>
      <c r="F20" s="158" t="n">
        <f aca="false">($B20*$B$7+$C20*$C$7)/100</f>
        <v>0.109999999403954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0.0650000004097819</v>
      </c>
      <c r="C21" s="166" t="n">
        <f aca="false">C20*C7/100</f>
        <v>0.0449999989941716</v>
      </c>
      <c r="D21" s="167" t="s">
        <v>56</v>
      </c>
      <c r="E21" s="168"/>
      <c r="F21" s="169" t="n">
        <f aca="false">B21+C21</f>
        <v>0.109999999403954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0.00249999994412065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0.00749999983236194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0.00749999983236194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OEDSPX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0.200000002980232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0.0500000007450581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RANFLU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0.00249999994412065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RHYRIP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16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AUDSPX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HILSPX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LETSPX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PAASPX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0.109999999403954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Dore</v>
      </c>
      <c r="B84" s="175" t="str">
        <f aca="false">C3</f>
        <v>DORE À DORAT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0.109999999403954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91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94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