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90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<sst xmlns="http://schemas.openxmlformats.org/spreadsheetml/2006/main" count="622" uniqueCount="139">
  <si>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</si>
  <si>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</si>
  <si>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</si>
  <si>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</si>
  <si>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</si>
  <si>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</si>
  <si>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</si>
  <si>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</si>
  <si>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Anaelle BERNARD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</si>
  <si>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</si>
  <si>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</si>
  <si>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</si>
  <si>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</si>
  <si>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04039000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</si>
  <si>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</si>
  <si>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</si>
  <si>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</si>
  <si>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DORE</t>
  </si>
  <si>
    <t xml:space="preserve">NOM_PRELEV_DETERM</t>
  </si>
  <si>
    <t xml:space="preserve">AQUABIO</t>
  </si>
  <si>
    <t xml:space="preserve">LB_STATION</t>
  </si>
  <si>
    <t xml:space="preserve">DORE A DORAT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</si>
  <si>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</si>
  <si>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</si>
  <si>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</si>
  <si>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</si>
  <si>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IBMR190-01369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</si>
  <si>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</si>
  <si>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</si>
  <si>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</si>
  <si>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</si>
  <si>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</si>
  <si>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</si>
  <si>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</si>
  <si>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</si>
  <si>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</si>
  <si>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</si>
  <si>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</si>
  <si>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</si>
  <si>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</si>
  <si>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</si>
  <si>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</si>
  <si>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</si>
  <si>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</si>
  <si>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</si>
  <si>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</si>
  <si>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</si>
  <si>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</si>
  <si>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</si>
  <si>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</si>
  <si>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</si>
  <si>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</si>
  <si>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</si>
  <si>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</si>
  <si>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</si>
  <si>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</si>
  <si>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</si>
  <si>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</si>
  <si>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</si>
  <si>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</si>
  <si>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</si>
  <si>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</si>
  <si>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</si>
  <si>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</si>
  <si>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</si>
  <si>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</si>
  <si>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</si>
  <si>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</si>
  <si>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</si>
  <si>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</si>
  <si>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</si>
  <si>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</si>
  <si>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</si>
  <si>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</si>
  <si>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</si>
  <si>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</si>
  <si>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</si>
  <si>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</si>
  <si>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</si>
  <si>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</si>
  <si>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</si>
  <si>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</si>
  <si>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</si>
  <si>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</si>
  <si>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</si>
  <si>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</si>
  <si>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</si>
  <si>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</si>
  <si>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</si>
  <si>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</si>
  <si>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</si>
  <si>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</si>
  <si>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</si>
  <si>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</si>
  <si>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</si>
  <si>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</si>
  <si>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</si>
  <si>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</si>
  <si>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</si>
  <si>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</si>
  <si>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</si>
  <si>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</si>
  <si>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</si>
  <si>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</si>
  <si>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</si>
  <si>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</si>
  <si>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</si>
  <si>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</si>
  <si>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</si>
  <si>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</si>
  <si>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</si>
  <si>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</si>
  <si>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</si>
  <si>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</si>
  <si>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RORAMP</t>
  </si>
  <si>
    <t xml:space="preserve">oui</t>
  </si>
  <si>
    <t xml:space="preserve">PERMAC</t>
  </si>
  <si>
    <t xml:space="preserve">-</t>
  </si>
  <si>
    <t xml:space="preserve">ECHCRU</t>
  </si>
  <si>
    <t xml:space="preserve">PERHYD</t>
  </si>
  <si>
    <t xml:space="preserve">PHAARU</t>
  </si>
  <si>
    <t xml:space="preserve">AUDSPX</t>
  </si>
  <si>
    <t xml:space="preserve">CLASPX</t>
  </si>
  <si>
    <t xml:space="preserve">STISPX</t>
  </si>
  <si>
    <t xml:space="preserve">LEORIP</t>
  </si>
  <si>
    <t xml:space="preserve">LYNSPX</t>
  </si>
  <si>
    <t xml:space="preserve">HILSPX</t>
  </si>
  <si>
    <t xml:space="preserve">OSCSPX</t>
  </si>
  <si>
    <t xml:space="preserve">FONANT</t>
  </si>
  <si>
    <t xml:space="preserve">LUDGRA</t>
  </si>
  <si>
    <t xml:space="preserve">PAASPX</t>
  </si>
  <si>
    <t xml:space="preserve">LYCEUR</t>
  </si>
  <si>
    <t xml:space="preserve">NEWCOD</t>
  </si>
  <si>
    <t xml:space="preserve">Pseudanabaenaceae</t>
  </si>
  <si>
    <t xml:space="preserve">RANPEU</t>
  </si>
  <si>
    <t xml:space="preserve">PHOSPX</t>
  </si>
  <si>
    <t xml:space="preserve">SPISPX</t>
  </si>
  <si>
    <t xml:space="preserve">OEDSPX</t>
  </si>
  <si>
    <t xml:space="preserve">MELSPX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</si>
</sst>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737417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43721</v>
      </c>
      <c r="D11" s="20" t="s">
        <v>24</v>
      </c>
      <c r="E11" s="23" t="n">
        <v>6531009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737409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6531075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737417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6531009</v>
      </c>
    </row>
    <row r="19" customFormat="false" ht="15" hidden="false" customHeight="false" outlineLevel="0" collapsed="false">
      <c r="A19" s="26" t="s">
        <v>37</v>
      </c>
      <c r="B19" s="32" t="n">
        <v>289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20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31</v>
      </c>
      <c r="D35" s="45" t="s">
        <v>55</v>
      </c>
      <c r="E35" s="46" t="n">
        <v>69</v>
      </c>
    </row>
    <row r="36" s="49" customFormat="true" ht="15" hidden="false" customHeight="true" outlineLevel="0" collapsed="false">
      <c r="A36" s="47" t="s">
        <v>56</v>
      </c>
      <c r="B36" s="27" t="n">
        <v>50</v>
      </c>
      <c r="C36" s="43"/>
      <c r="D36" s="48" t="s">
        <v>57</v>
      </c>
      <c r="E36" s="27" t="n">
        <v>50</v>
      </c>
    </row>
    <row r="37" s="49" customFormat="true" ht="15" hidden="false" customHeight="true" outlineLevel="0" collapsed="false">
      <c r="A37" s="47" t="s">
        <v>58</v>
      </c>
      <c r="B37" s="27" t="n">
        <v>12.1999998092651</v>
      </c>
      <c r="C37" s="43"/>
      <c r="D37" s="48" t="s">
        <v>59</v>
      </c>
      <c r="E37" s="27" t="n">
        <v>27.7000007629395</v>
      </c>
    </row>
    <row r="38" s="49" customFormat="true" ht="15" hidden="false" customHeight="true" outlineLevel="0" collapsed="false">
      <c r="A38" s="47" t="s">
        <v>60</v>
      </c>
      <c r="B38" s="27" t="n">
        <v>17</v>
      </c>
      <c r="C38" s="43"/>
      <c r="D38" s="48" t="s">
        <v>60</v>
      </c>
      <c r="E38" s="27" t="n">
        <v>18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5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4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3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3</v>
      </c>
    </row>
    <row r="59" s="11" customFormat="true" ht="15" hidden="false" customHeight="false" outlineLevel="0" collapsed="false">
      <c r="A59" s="26" t="s">
        <v>79</v>
      </c>
      <c r="B59" s="54" t="n">
        <v>4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1</v>
      </c>
      <c r="C60" s="43"/>
      <c r="D60" s="20" t="s">
        <v>80</v>
      </c>
      <c r="E60" s="54" t="n">
        <v>1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2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1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3</v>
      </c>
      <c r="C74" s="43"/>
      <c r="D74" s="20" t="s">
        <v>90</v>
      </c>
      <c r="E74" s="54" t="n">
        <v>3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3</v>
      </c>
      <c r="C77" s="43"/>
      <c r="D77" s="20" t="s">
        <v>93</v>
      </c>
      <c r="E77" s="54" t="n">
        <v>3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1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2</v>
      </c>
      <c r="C82" s="43"/>
      <c r="D82" s="20" t="s">
        <v>96</v>
      </c>
      <c r="E82" s="54" t="n">
        <v>3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3</v>
      </c>
      <c r="C84" s="43"/>
      <c r="D84" s="20" t="s">
        <v>98</v>
      </c>
      <c r="E84" s="54" t="n">
        <v>1</v>
      </c>
    </row>
    <row r="85" s="11" customFormat="true" ht="15" hidden="false" customHeight="false" outlineLevel="0" collapsed="false">
      <c r="A85" s="26" t="s">
        <v>99</v>
      </c>
      <c r="B85" s="54" t="n">
        <v>4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117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117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117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117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117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117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117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117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117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117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0.00999999977648258</v>
      </c>
      <c r="F108" s="74" t="s">
        <v>117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0.00999999977648258</v>
      </c>
      <c r="F109" s="74" t="s">
        <v>117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0.00999999977648258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117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117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str">
        <f aca="false">IF(A113="NEWCOD",IF(ISBLANK(G113),"renseigner le champ 'Nouveau taxon'",G113),VLOOKUP(A113,,2,FALSE()))</f>
        <v>Pseudanabaenaceae</v>
      </c>
      <c r="C113" s="72" t="n">
        <f aca="false">IF(A113="NEWCOD",IF(ISBLANK(H113),"NoCod",H113),VLOOKUP(A113,,4,FALSE()))</f>
        <v>36840</v>
      </c>
      <c r="D113" s="73" t="n">
        <v>0.100000001490116</v>
      </c>
      <c r="E113" s="74" t="n">
        <v>0</v>
      </c>
      <c r="F113" s="74" t="s">
        <v>117</v>
      </c>
      <c r="G113" s="77" t="s">
        <v>133</v>
      </c>
      <c r="H113" s="78" t="n">
        <v>36840</v>
      </c>
    </row>
    <row r="114" customFormat="false" ht="15" hidden="false" customHeight="false" outlineLevel="0" collapsed="false">
      <c r="A114" s="70" t="s">
        <v>134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0.300000011920929</v>
      </c>
      <c r="E114" s="74" t="n">
        <v>0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135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0.899999976158142</v>
      </c>
      <c r="E115" s="74" t="n">
        <v>2.79999995231628</v>
      </c>
      <c r="F115" s="74" t="s">
        <v>117</v>
      </c>
      <c r="G115" s="77"/>
      <c r="H115" s="78"/>
    </row>
    <row r="116" customFormat="false" ht="15" hidden="false" customHeight="false" outlineLevel="0" collapsed="false">
      <c r="A116" s="70" t="s">
        <v>136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2.5</v>
      </c>
      <c r="E116" s="74" t="n">
        <v>6.80000019073486</v>
      </c>
      <c r="F116" s="74" t="s">
        <v>117</v>
      </c>
      <c r="G116" s="77"/>
      <c r="H116" s="78"/>
    </row>
    <row r="117" customFormat="false" ht="15" hidden="false" customHeight="false" outlineLevel="0" collapsed="false">
      <c r="A117" s="70" t="s">
        <v>137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4.19999980926514</v>
      </c>
      <c r="E117" s="74" t="n">
        <v>2.79999995231628</v>
      </c>
      <c r="F117" s="74" t="s">
        <v>117</v>
      </c>
      <c r="G117" s="77"/>
      <c r="H117" s="78"/>
    </row>
    <row r="118" customFormat="false" ht="15" hidden="false" customHeight="false" outlineLevel="0" collapsed="false">
      <c r="A118" s="70" t="s">
        <v>138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8.80000019073486</v>
      </c>
      <c r="E118" s="74" t="n">
        <v>4.30000019073486</v>
      </c>
      <c r="F118" s="74" t="s">
        <v>117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117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117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117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117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117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117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117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117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117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117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117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117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117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117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117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117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117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117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117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117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117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117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117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117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117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117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117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117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117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117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117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117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117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117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117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117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117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117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117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117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117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117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117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117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117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117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117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117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117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117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117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117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117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117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117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117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117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117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117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117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117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117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117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117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117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117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117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117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117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117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117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117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117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117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117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117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117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117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117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117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117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117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117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117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117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117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117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117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117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117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117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117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117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117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117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117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117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117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117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117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117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117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117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117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117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117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117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117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117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117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117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117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117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117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117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117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117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117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117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117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117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117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117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117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117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117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117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117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117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117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117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117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117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117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117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117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117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117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117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117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117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117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117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117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117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117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117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117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117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117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117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117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117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117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117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117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117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117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117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117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117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117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117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117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117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117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117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117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117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117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117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117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117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117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117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117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117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117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117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117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117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117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117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117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117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117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117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117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117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117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117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117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117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117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117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117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117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117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117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117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117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117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117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117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117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117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117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117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117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117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117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117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117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117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117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117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117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117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117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117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117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117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117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117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117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117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117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117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117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117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117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117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117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117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117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117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117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117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117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117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117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117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117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117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117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117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117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117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117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117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117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117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117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117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117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117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117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117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117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117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117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117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117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117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117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117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117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117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117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117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117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117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117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117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117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117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117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117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117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117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117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117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117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117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117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117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117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117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117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117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117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117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117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117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117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117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117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117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117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117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117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117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117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117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117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117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117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117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117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117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117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117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117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117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117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117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117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117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117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117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117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117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117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117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117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117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117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117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117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117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117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117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117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117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117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117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117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117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117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117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117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117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117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117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117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117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117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117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117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117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117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117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117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117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117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117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117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117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117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117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117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117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117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117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117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117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117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117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117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117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117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117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117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117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117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117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117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117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117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117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117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117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117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117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117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117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117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117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117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117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117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117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117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117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117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117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117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117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117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117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117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117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117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117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117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117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117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117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117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117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117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117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117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117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117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117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117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117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117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117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117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'[10]ref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