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" sheetId="1" state="visible" r:id="rId3"/>
  </sheets>
  <definedNames>
    <definedName function="false" hidden="false" localSheetId="0" name="_xlnm.Print_Area" vbProcedure="false">'04043200'!$A$1:$Q$82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<sst xmlns="http://schemas.openxmlformats.org/spreadsheetml/2006/main" count="156" uniqueCount="91">
  <si>
    <t xml:space="preserve">Relevés floristiques aquatiques - IBMR</t>
  </si>
  <si>
    <t xml:space="preserve">AQUABIO</t>
  </si>
  <si>
    <t xml:space="preserve">Christelle GISSET, Nicolas CONDUCHE, Rémy MARCEL</t>
  </si>
  <si>
    <t xml:space="preserve">l'Allier</t>
  </si>
  <si>
    <t xml:space="preserve">ALLIER À CHATEL-DE-NEUVRE</t>
  </si>
  <si>
    <t xml:space="preserve">04043200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</si>
  <si>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</si>
  <si>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</si>
  <si>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</si>
  <si>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</si>
  <si>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</si>
  <si>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</si>
  <si>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</si>
  <si>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</si>
  <si>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</si>
  <si>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</si>
  <si>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</si>
  <si>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autre</t>
  </si>
  <si>
    <t xml:space="preserve">ch. lotique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</si>
  <si>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</si>
  <si>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</si>
  <si>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</si>
  <si>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</si>
  <si>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</si>
  <si>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</si>
  <si>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</si>
  <si>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</si>
  <si>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</si>
  <si>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</si>
  <si>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</si>
  <si>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</si>
  <si>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</si>
  <si>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</si>
  <si>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</si>
  <si>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</si>
  <si>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</si>
  <si>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</si>
  <si>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</si>
  <si>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</si>
  <si>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</si>
  <si>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</si>
  <si>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</si>
  <si>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</si>
  <si>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</si>
  <si>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</si>
  <si>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</si>
  <si>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</si>
  <si>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</si>
  <si>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</si>
  <si>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</si>
  <si>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</si>
  <si>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</si>
  <si>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</si>
  <si>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</si>
  <si>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</si>
  <si>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</si>
  <si>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</si>
  <si>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</si>
  <si>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</si>
  <si>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</si>
  <si>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</si>
  <si>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</si>
  <si>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</si>
  <si>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</si>
  <si>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</si>
  <si>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</si>
  <si>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</si>
  <si>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</si>
  <si>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</si>
  <si>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</si>
  <si>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</si>
  <si>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</si>
  <si>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</si>
  <si>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</si>
  <si>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</si>
  <si>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</si>
  <si>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</si>
  <si>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</si>
  <si>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</si>
  <si>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MELSPX</t>
  </si>
  <si>
    <t xml:space="preserve">COCSPX</t>
  </si>
  <si>
    <t xml:space="preserve">ENCSPX</t>
  </si>
  <si>
    <t xml:space="preserve">LYSVUL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</si>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</sst>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42906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7</v>
      </c>
      <c r="N5" s="48"/>
      <c r="O5" s="49" t="s">
        <v>15</v>
      </c>
      <c r="P5" s="50" t="n">
        <v>8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3</v>
      </c>
      <c r="C7" s="66" t="n">
        <v>97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0.100000001490116</v>
      </c>
      <c r="C9" s="66" t="n">
        <v>0</v>
      </c>
      <c r="D9" s="82"/>
      <c r="E9" s="82"/>
      <c r="F9" s="83" t="n">
        <f aca="false">($B9*$B$7+$C9*$C$7)/100</f>
        <v>0.00300000004470348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6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0.229999994859099</v>
      </c>
      <c r="C20" s="155" t="n">
        <f aca="false">SUM(C23:C82)</f>
        <v>0.0999999977648258</v>
      </c>
      <c r="D20" s="156"/>
      <c r="E20" s="157" t="s">
        <v>52</v>
      </c>
      <c r="F20" s="158" t="n">
        <f aca="false">($B20*$B$7+$C20*$C$7)/100</f>
        <v>0.103899997677654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0.00689999984577298</v>
      </c>
      <c r="C21" s="166" t="n">
        <f aca="false">C20*C7/100</f>
        <v>0.096999997831881</v>
      </c>
      <c r="D21" s="167" t="s">
        <v>55</v>
      </c>
      <c r="E21" s="168"/>
      <c r="F21" s="169" t="n">
        <f aca="false">B21+C21</f>
        <v>0.103899997677654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0.119999997317791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0.00359999991953373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15</v>
      </c>
      <c r="B24" s="211" t="n">
        <v>0.0299999993294477</v>
      </c>
      <c r="C24" s="212" t="n">
        <v>0.0299999993294477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0.0299999993294477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0.0299999993294477</v>
      </c>
      <c r="C25" s="212" t="n">
        <v>0.0299999993294477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0.0299999993294477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0.0299999993294477</v>
      </c>
      <c r="C26" s="212" t="n">
        <v>0.0299999993294477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0.0299999993294477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COCSPX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ENCSPX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0.000299999993294477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LYSVUL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0.103899997677654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l'Allier</v>
      </c>
      <c r="B84" s="175" t="str">
        <f aca="false">C3</f>
        <v>ALLIER À CHATEL-DE-NEUVRE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6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0.103899997677654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87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90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2024-06-19T17:13:40Z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