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2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<sst xmlns="http://schemas.openxmlformats.org/spreadsheetml/2006/main" count="627" uniqueCount="144">
  <si>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</si>
  <si>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</si>
  <si>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</si>
  <si>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</si>
  <si>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</si>
  <si>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</si>
  <si>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</si>
  <si>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</si>
  <si>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Nicolas CONDUCHE (Hydrobiologiste) - Nicolas CONDUCHE (Hydrobiologiste) - Sébastien HAMEAU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</si>
  <si>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</si>
  <si>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</si>
  <si>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</si>
  <si>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</si>
  <si>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04043200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</si>
  <si>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</si>
  <si>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</si>
  <si>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</si>
  <si>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L'ALLIER</t>
  </si>
  <si>
    <t xml:space="preserve">NOM_PRELEV_DETERM</t>
  </si>
  <si>
    <t xml:space="preserve">AQUABIO</t>
  </si>
  <si>
    <t xml:space="preserve">LB_STATION</t>
  </si>
  <si>
    <t xml:space="preserve">ALLIER A CHATEL-DE-NEUVRE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</si>
  <si>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</si>
  <si>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</si>
  <si>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</si>
  <si>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</si>
  <si>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IBMR190-01379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</si>
  <si>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</si>
  <si>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</si>
  <si>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</si>
  <si>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</si>
  <si>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</si>
  <si>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</si>
  <si>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</si>
  <si>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</si>
  <si>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</si>
  <si>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</si>
  <si>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</si>
  <si>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</si>
  <si>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</si>
  <si>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</si>
  <si>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</si>
  <si>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</si>
  <si>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</si>
  <si>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</si>
  <si>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</si>
  <si>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</si>
  <si>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</si>
  <si>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</si>
  <si>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</si>
  <si>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</si>
  <si>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</si>
  <si>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</si>
  <si>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</si>
  <si>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</si>
  <si>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</si>
  <si>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</si>
  <si>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</si>
  <si>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</si>
  <si>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</si>
  <si>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</si>
  <si>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</si>
  <si>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</si>
  <si>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</si>
  <si>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</si>
  <si>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</si>
  <si>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</si>
  <si>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</si>
  <si>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</si>
  <si>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</si>
  <si>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</si>
  <si>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</si>
  <si>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</si>
  <si>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</si>
  <si>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</si>
  <si>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</si>
  <si>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</si>
  <si>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</si>
  <si>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</si>
  <si>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</si>
  <si>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</si>
  <si>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</si>
  <si>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</si>
  <si>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</si>
  <si>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</si>
  <si>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</si>
  <si>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</si>
  <si>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</si>
  <si>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</si>
  <si>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</si>
  <si>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</si>
  <si>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</si>
  <si>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</si>
  <si>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</si>
  <si>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</si>
  <si>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</si>
  <si>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</si>
  <si>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</si>
  <si>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</si>
  <si>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</si>
  <si>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</si>
  <si>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</si>
  <si>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</si>
  <si>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</si>
  <si>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</si>
  <si>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</si>
  <si>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</si>
  <si>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</si>
  <si>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</si>
  <si>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</si>
  <si>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</si>
  <si>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</si>
  <si>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</si>
  <si>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</si>
  <si>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</si>
  <si>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PERMAC</t>
  </si>
  <si>
    <t xml:space="preserve">-</t>
  </si>
  <si>
    <t xml:space="preserve">LINDUB</t>
  </si>
  <si>
    <t xml:space="preserve">NEWCOD</t>
  </si>
  <si>
    <t xml:space="preserve">oui</t>
  </si>
  <si>
    <t xml:space="preserve">Xanthium</t>
  </si>
  <si>
    <t xml:space="preserve">POEREP</t>
  </si>
  <si>
    <t xml:space="preserve">MIRSPX</t>
  </si>
  <si>
    <t xml:space="preserve">MELSPX</t>
  </si>
  <si>
    <t xml:space="preserve">CASSEP</t>
  </si>
  <si>
    <t xml:space="preserve">MYRSPI</t>
  </si>
  <si>
    <t xml:space="preserve">LYCEUR</t>
  </si>
  <si>
    <t xml:space="preserve">BIDCER</t>
  </si>
  <si>
    <t xml:space="preserve">OEDSPX</t>
  </si>
  <si>
    <t xml:space="preserve">STAPAL</t>
  </si>
  <si>
    <t xml:space="preserve">Pseudanabaenaceae</t>
  </si>
  <si>
    <t xml:space="preserve">BIDFRO</t>
  </si>
  <si>
    <t xml:space="preserve">AGRSTO</t>
  </si>
  <si>
    <t xml:space="preserve">DIASPX</t>
  </si>
  <si>
    <t xml:space="preserve">LEMMIN</t>
  </si>
  <si>
    <t xml:space="preserve">OSCSPX</t>
  </si>
  <si>
    <t xml:space="preserve">LUDGRA</t>
  </si>
  <si>
    <t xml:space="preserve">SPRPOL</t>
  </si>
  <si>
    <t xml:space="preserve">STISPX</t>
  </si>
  <si>
    <t xml:space="preserve">HEOSPX</t>
  </si>
  <si>
    <t xml:space="preserve">PHOSPX</t>
  </si>
  <si>
    <t xml:space="preserve">LEMMIT</t>
  </si>
  <si>
    <t xml:space="preserve">CLASPX</t>
  </si>
  <si>
    <t xml:space="preserve">SPISPX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</si>
</sst>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724510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43678</v>
      </c>
      <c r="D11" s="20" t="s">
        <v>24</v>
      </c>
      <c r="E11" s="23" t="n">
        <v>6589420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724525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6589524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724510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6589420</v>
      </c>
    </row>
    <row r="19" customFormat="false" ht="15" hidden="false" customHeight="false" outlineLevel="0" collapsed="false">
      <c r="A19" s="26" t="s">
        <v>37</v>
      </c>
      <c r="B19" s="32" t="n">
        <v>220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36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6</v>
      </c>
      <c r="D35" s="45" t="s">
        <v>55</v>
      </c>
      <c r="E35" s="46" t="n">
        <v>94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2</v>
      </c>
      <c r="C37" s="43"/>
      <c r="D37" s="48" t="s">
        <v>59</v>
      </c>
      <c r="E37" s="27" t="n">
        <v>34.4000015258789</v>
      </c>
    </row>
    <row r="38" s="49" customFormat="true" ht="15" hidden="false" customHeight="true" outlineLevel="0" collapsed="false">
      <c r="A38" s="47" t="s">
        <v>60</v>
      </c>
      <c r="B38" s="27" t="n">
        <v>29.87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0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5</v>
      </c>
    </row>
    <row r="48" s="11" customFormat="true" ht="15" hidden="false" customHeight="false" outlineLevel="0" collapsed="false">
      <c r="A48" s="26" t="s">
        <v>71</v>
      </c>
      <c r="B48" s="54" t="n">
        <v>0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0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 t="n">
        <v>5</v>
      </c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2</v>
      </c>
      <c r="C57" s="43"/>
      <c r="D57" s="13" t="s">
        <v>78</v>
      </c>
      <c r="E57" s="53" t="n">
        <v>0</v>
      </c>
    </row>
    <row r="58" s="11" customFormat="true" ht="15" hidden="false" customHeight="false" outlineLevel="0" collapsed="false">
      <c r="A58" s="26" t="s">
        <v>79</v>
      </c>
      <c r="B58" s="54" t="n">
        <v>5</v>
      </c>
      <c r="C58" s="43"/>
      <c r="D58" s="20" t="s">
        <v>79</v>
      </c>
      <c r="E58" s="54" t="n">
        <v>0</v>
      </c>
    </row>
    <row r="59" s="11" customFormat="true" ht="15" hidden="false" customHeight="false" outlineLevel="0" collapsed="false">
      <c r="A59" s="26" t="s">
        <v>80</v>
      </c>
      <c r="B59" s="54" t="n">
        <v>3</v>
      </c>
      <c r="C59" s="43"/>
      <c r="D59" s="20" t="s">
        <v>80</v>
      </c>
      <c r="E59" s="54" t="n">
        <v>1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2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5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3</v>
      </c>
      <c r="C65" s="43"/>
      <c r="D65" s="13" t="s">
        <v>84</v>
      </c>
      <c r="E65" s="53" t="n">
        <v>0</v>
      </c>
    </row>
    <row r="66" s="11" customFormat="true" ht="15" hidden="false" customHeight="false" outlineLevel="0" collapsed="false">
      <c r="A66" s="26" t="s">
        <v>85</v>
      </c>
      <c r="B66" s="54" t="n">
        <v>4</v>
      </c>
      <c r="C66" s="43"/>
      <c r="D66" s="20" t="s">
        <v>85</v>
      </c>
      <c r="E66" s="54" t="n">
        <v>0</v>
      </c>
    </row>
    <row r="67" s="11" customFormat="true" ht="15" hidden="false" customHeight="false" outlineLevel="0" collapsed="false">
      <c r="A67" s="26" t="s">
        <v>86</v>
      </c>
      <c r="B67" s="54" t="n">
        <v>4</v>
      </c>
      <c r="C67" s="43"/>
      <c r="D67" s="20" t="s">
        <v>86</v>
      </c>
      <c r="E67" s="54" t="n">
        <v>3</v>
      </c>
    </row>
    <row r="68" s="11" customFormat="true" ht="15" hidden="false" customHeight="false" outlineLevel="0" collapsed="false">
      <c r="A68" s="26" t="s">
        <v>87</v>
      </c>
      <c r="B68" s="54" t="n">
        <v>0</v>
      </c>
      <c r="C68" s="43"/>
      <c r="D68" s="20" t="s">
        <v>87</v>
      </c>
      <c r="E68" s="54" t="n">
        <v>5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1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3</v>
      </c>
      <c r="C74" s="43"/>
      <c r="D74" s="20" t="s">
        <v>91</v>
      </c>
      <c r="E74" s="54" t="n">
        <v>0</v>
      </c>
    </row>
    <row r="75" s="11" customFormat="true" ht="15" hidden="false" customHeight="false" outlineLevel="0" collapsed="false">
      <c r="A75" s="26" t="s">
        <v>92</v>
      </c>
      <c r="B75" s="54" t="n">
        <v>3</v>
      </c>
      <c r="C75" s="43"/>
      <c r="D75" s="20" t="s">
        <v>92</v>
      </c>
      <c r="E75" s="54" t="n">
        <v>0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0</v>
      </c>
    </row>
    <row r="77" s="11" customFormat="true" ht="15" hidden="false" customHeight="false" outlineLevel="0" collapsed="false">
      <c r="A77" s="26" t="s">
        <v>94</v>
      </c>
      <c r="B77" s="54" t="n">
        <v>4</v>
      </c>
      <c r="C77" s="43"/>
      <c r="D77" s="20" t="s">
        <v>94</v>
      </c>
      <c r="E77" s="54" t="n">
        <v>5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1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4</v>
      </c>
      <c r="C83" s="43"/>
      <c r="D83" s="20" t="s">
        <v>98</v>
      </c>
      <c r="E83" s="54" t="n">
        <v>5</v>
      </c>
    </row>
    <row r="84" s="11" customFormat="true" ht="15" hidden="false" customHeight="false" outlineLevel="0" collapsed="false">
      <c r="A84" s="26" t="s">
        <v>99</v>
      </c>
      <c r="B84" s="54" t="n">
        <v>3</v>
      </c>
      <c r="C84" s="43"/>
      <c r="D84" s="20" t="s">
        <v>99</v>
      </c>
      <c r="E84" s="54" t="n">
        <v>0</v>
      </c>
    </row>
    <row r="85" s="11" customFormat="true" ht="15" hidden="false" customHeight="false" outlineLevel="0" collapsed="false">
      <c r="A85" s="26" t="s">
        <v>100</v>
      </c>
      <c r="B85" s="54" t="n">
        <v>4</v>
      </c>
      <c r="C85" s="43"/>
      <c r="D85" s="20" t="s">
        <v>100</v>
      </c>
      <c r="E85" s="54" t="n">
        <v>3</v>
      </c>
    </row>
    <row r="86" s="11" customFormat="true" ht="15" hidden="false" customHeight="false" outlineLevel="0" collapsed="false">
      <c r="A86" s="26" t="s">
        <v>101</v>
      </c>
      <c r="B86" s="54" t="n">
        <v>2</v>
      </c>
      <c r="C86" s="43"/>
      <c r="D86" s="20" t="s">
        <v>101</v>
      </c>
      <c r="E86" s="54" t="n">
        <v>0</v>
      </c>
    </row>
    <row r="87" s="11" customFormat="true" ht="15" hidden="false" customHeight="false" outlineLevel="0" collapsed="false">
      <c r="A87" s="26" t="s">
        <v>102</v>
      </c>
      <c r="B87" s="54" t="n">
        <v>1</v>
      </c>
      <c r="C87" s="43"/>
      <c r="D87" s="20" t="s">
        <v>102</v>
      </c>
      <c r="E87" s="54" t="n">
        <v>0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str">
        <f aca="false">IF(A99="NEWCOD",IF(ISBLANK(G99),"renseigner le champ 'Nouveau taxon'",G99),VLOOKUP(A99,,2,FALSE()))</f>
        <v>Xanthium</v>
      </c>
      <c r="C99" s="72" t="n">
        <f aca="false">IF(A99="NEWCOD",IF(ISBLANK(H99),"NoCod",H99),VLOOKUP(A99,,4,FALSE()))</f>
        <v>38945</v>
      </c>
      <c r="D99" s="73" t="n">
        <v>0.00999999977648258</v>
      </c>
      <c r="E99" s="74" t="n">
        <v>0</v>
      </c>
      <c r="F99" s="74" t="s">
        <v>119</v>
      </c>
      <c r="G99" s="77" t="s">
        <v>120</v>
      </c>
      <c r="H99" s="78" t="n">
        <v>38945</v>
      </c>
    </row>
    <row r="100" customFormat="false" ht="15" hidden="false" customHeight="false" outlineLevel="0" collapsed="false">
      <c r="A100" s="70" t="s">
        <v>121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122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123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124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0.00999999977648258</v>
      </c>
      <c r="E103" s="74" t="n">
        <v>0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125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126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127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128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129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118</v>
      </c>
      <c r="B109" s="71" t="str">
        <f aca="false">IF(A109="NEWCOD",IF(ISBLANK(G109),"renseigner le champ 'Nouveau taxon'",G109),VLOOKUP(A109,,2,FALSE()))</f>
        <v>Pseudanabaenaceae</v>
      </c>
      <c r="C109" s="72" t="n">
        <f aca="false">IF(A109="NEWCOD",IF(ISBLANK(H109),"NoCod",H109),VLOOKUP(A109,,4,FALSE()))</f>
        <v>36840</v>
      </c>
      <c r="D109" s="73" t="n">
        <v>0.00999999977648258</v>
      </c>
      <c r="E109" s="74" t="n">
        <v>0</v>
      </c>
      <c r="F109" s="74" t="s">
        <v>116</v>
      </c>
      <c r="G109" s="77" t="s">
        <v>130</v>
      </c>
      <c r="H109" s="78" t="n">
        <v>36840</v>
      </c>
    </row>
    <row r="110" customFormat="false" ht="15" hidden="false" customHeight="false" outlineLevel="0" collapsed="false">
      <c r="A110" s="70" t="s">
        <v>131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132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133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 t="s">
        <v>134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</v>
      </c>
      <c r="F113" s="74" t="s">
        <v>116</v>
      </c>
      <c r="G113" s="77"/>
      <c r="H113" s="78"/>
    </row>
    <row r="114" customFormat="false" ht="15" hidden="false" customHeight="false" outlineLevel="0" collapsed="false">
      <c r="A114" s="70" t="s">
        <v>135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0.100000001490116</v>
      </c>
      <c r="E114" s="74" t="n">
        <v>0</v>
      </c>
      <c r="F114" s="74" t="s">
        <v>116</v>
      </c>
      <c r="G114" s="77"/>
      <c r="H114" s="78"/>
    </row>
    <row r="115" customFormat="false" ht="15" hidden="false" customHeight="false" outlineLevel="0" collapsed="false">
      <c r="A115" s="70" t="s">
        <v>136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0.200000002980232</v>
      </c>
      <c r="E115" s="74" t="n">
        <v>0</v>
      </c>
      <c r="F115" s="74" t="s">
        <v>116</v>
      </c>
      <c r="G115" s="77"/>
      <c r="H115" s="78"/>
    </row>
    <row r="116" customFormat="false" ht="15" hidden="false" customHeight="false" outlineLevel="0" collapsed="false">
      <c r="A116" s="70" t="s">
        <v>137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0.400000005960465</v>
      </c>
      <c r="E116" s="74" t="n">
        <v>0</v>
      </c>
      <c r="F116" s="74" t="s">
        <v>116</v>
      </c>
      <c r="G116" s="77"/>
      <c r="H116" s="78"/>
    </row>
    <row r="117" customFormat="false" ht="15" hidden="false" customHeight="false" outlineLevel="0" collapsed="false">
      <c r="A117" s="70" t="s">
        <v>138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0.5</v>
      </c>
      <c r="E117" s="74" t="n">
        <v>0</v>
      </c>
      <c r="F117" s="74" t="s">
        <v>116</v>
      </c>
      <c r="G117" s="77"/>
      <c r="H117" s="78"/>
    </row>
    <row r="118" customFormat="false" ht="15" hidden="false" customHeight="false" outlineLevel="0" collapsed="false">
      <c r="A118" s="70" t="s">
        <v>139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0.600000023841858</v>
      </c>
      <c r="E118" s="74" t="n">
        <v>0</v>
      </c>
      <c r="F118" s="74" t="s">
        <v>116</v>
      </c>
      <c r="G118" s="77"/>
      <c r="H118" s="78"/>
    </row>
    <row r="119" customFormat="false" ht="15" hidden="false" customHeight="false" outlineLevel="0" collapsed="false">
      <c r="A119" s="70" t="s">
        <v>140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0.899999976158142</v>
      </c>
      <c r="E119" s="74" t="n">
        <v>0</v>
      </c>
      <c r="F119" s="74" t="s">
        <v>116</v>
      </c>
      <c r="G119" s="77"/>
      <c r="H119" s="78"/>
    </row>
    <row r="120" customFormat="false" ht="15" hidden="false" customHeight="false" outlineLevel="0" collapsed="false">
      <c r="A120" s="70" t="s">
        <v>141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1.5</v>
      </c>
      <c r="E120" s="74" t="n">
        <v>0</v>
      </c>
      <c r="F120" s="74" t="s">
        <v>116</v>
      </c>
      <c r="G120" s="77"/>
      <c r="H120" s="78"/>
    </row>
    <row r="121" customFormat="false" ht="15" hidden="false" customHeight="false" outlineLevel="0" collapsed="false">
      <c r="A121" s="70" t="s">
        <v>142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13</v>
      </c>
      <c r="E121" s="74" t="n">
        <v>0</v>
      </c>
      <c r="F121" s="74" t="s">
        <v>116</v>
      </c>
      <c r="G121" s="77"/>
      <c r="H121" s="78"/>
    </row>
    <row r="122" customFormat="false" ht="15" hidden="false" customHeight="false" outlineLevel="0" collapsed="false">
      <c r="A122" s="70" t="s">
        <v>143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13</v>
      </c>
      <c r="E122" s="74" t="n">
        <v>0</v>
      </c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'[3]ref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2024-04-25T03:11:33Z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