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5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<sst xmlns="http://schemas.openxmlformats.org/spreadsheetml/2006/main" count="643" uniqueCount="158">
  <si>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</si>
  <si>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</si>
  <si>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</si>
  <si>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</si>
  <si>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</si>
  <si>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</si>
  <si>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</si>
  <si>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</si>
  <si>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Joël CARLU (Hydrobiologiste) - Jacques FRANCO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</si>
  <si>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</si>
  <si>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</si>
  <si>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</si>
  <si>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</si>
  <si>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04060500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</si>
  <si>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</si>
  <si>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</si>
  <si>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</si>
  <si>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CHER</t>
  </si>
  <si>
    <t xml:space="preserve">NOM_PRELEV_DETERM</t>
  </si>
  <si>
    <t xml:space="preserve">AQUABIO</t>
  </si>
  <si>
    <t xml:space="preserve">LB_STATION</t>
  </si>
  <si>
    <t xml:space="preserve">CHER A VALLON-EN-SULLY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</si>
  <si>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</si>
  <si>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</si>
  <si>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</si>
  <si>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</si>
  <si>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IBMR190-01385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</si>
  <si>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</si>
  <si>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</si>
  <si>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</si>
  <si>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</si>
  <si>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</si>
  <si>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</si>
  <si>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</si>
  <si>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</si>
  <si>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</si>
  <si>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</si>
  <si>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</si>
  <si>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</si>
  <si>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</si>
  <si>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</si>
  <si>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</si>
  <si>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</si>
  <si>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</si>
  <si>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</si>
  <si>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</si>
  <si>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</si>
  <si>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</si>
  <si>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</si>
  <si>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</si>
  <si>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</si>
  <si>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</si>
  <si>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</si>
  <si>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</si>
  <si>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</si>
  <si>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</si>
  <si>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</si>
  <si>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</si>
  <si>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</si>
  <si>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</si>
  <si>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</si>
  <si>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</si>
  <si>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</si>
  <si>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</si>
  <si>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</si>
  <si>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</si>
  <si>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</si>
  <si>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</si>
  <si>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</si>
  <si>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</si>
  <si>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</si>
  <si>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</si>
  <si>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</si>
  <si>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</si>
  <si>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</si>
  <si>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</si>
  <si>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</si>
  <si>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</si>
  <si>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</si>
  <si>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</si>
  <si>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</si>
  <si>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</si>
  <si>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</si>
  <si>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</si>
  <si>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</si>
  <si>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</si>
  <si>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</si>
  <si>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</si>
  <si>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</si>
  <si>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</si>
  <si>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</si>
  <si>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</si>
  <si>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</si>
  <si>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</si>
  <si>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</si>
  <si>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</si>
  <si>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</si>
  <si>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</si>
  <si>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</si>
  <si>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</si>
  <si>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</si>
  <si>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</si>
  <si>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</si>
  <si>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</si>
  <si>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</si>
  <si>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</si>
  <si>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</si>
  <si>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</si>
  <si>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</si>
  <si>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</si>
  <si>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</si>
  <si>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</si>
  <si>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</si>
  <si>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</si>
  <si>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LYSVUL</t>
  </si>
  <si>
    <t xml:space="preserve">-</t>
  </si>
  <si>
    <t xml:space="preserve">NEWCOD</t>
  </si>
  <si>
    <t xml:space="preserve">Eunotia sp.</t>
  </si>
  <si>
    <t xml:space="preserve">Cyanophyceae</t>
  </si>
  <si>
    <t xml:space="preserve">LYCEUR</t>
  </si>
  <si>
    <t xml:space="preserve">Poaceae</t>
  </si>
  <si>
    <t xml:space="preserve">SOADUL</t>
  </si>
  <si>
    <t xml:space="preserve">RORAMP</t>
  </si>
  <si>
    <t xml:space="preserve">VALSPI</t>
  </si>
  <si>
    <t xml:space="preserve">SCRSPX</t>
  </si>
  <si>
    <t xml:space="preserve">LINDUB</t>
  </si>
  <si>
    <t xml:space="preserve">NUPLUT</t>
  </si>
  <si>
    <t xml:space="preserve">RHISPX</t>
  </si>
  <si>
    <t xml:space="preserve">JAASPX</t>
  </si>
  <si>
    <t xml:space="preserve">ANASPX</t>
  </si>
  <si>
    <t xml:space="preserve">GLEHED</t>
  </si>
  <si>
    <t xml:space="preserve">SAGSAG</t>
  </si>
  <si>
    <t xml:space="preserve">HYDMOR</t>
  </si>
  <si>
    <t xml:space="preserve">BIDFRO</t>
  </si>
  <si>
    <t xml:space="preserve">oui</t>
  </si>
  <si>
    <t xml:space="preserve">HYISPX</t>
  </si>
  <si>
    <t xml:space="preserve">LEEORY</t>
  </si>
  <si>
    <t xml:space="preserve">LYTSAL</t>
  </si>
  <si>
    <t xml:space="preserve">PERHYD</t>
  </si>
  <si>
    <t xml:space="preserve">MYOSCO</t>
  </si>
  <si>
    <t xml:space="preserve">PHAARU</t>
  </si>
  <si>
    <t xml:space="preserve">MENARV</t>
  </si>
  <si>
    <t xml:space="preserve">Pseudanabaenaceae</t>
  </si>
  <si>
    <t xml:space="preserve">MELSPX</t>
  </si>
  <si>
    <t xml:space="preserve">OEDSPX</t>
  </si>
  <si>
    <t xml:space="preserve">LEMMIN</t>
  </si>
  <si>
    <t xml:space="preserve">SPISPX</t>
  </si>
  <si>
    <t xml:space="preserve">CLASPX</t>
  </si>
  <si>
    <t xml:space="preserve">CERDEM</t>
  </si>
  <si>
    <t xml:space="preserve">PHOSPX</t>
  </si>
  <si>
    <t xml:space="preserve">POTCRI</t>
  </si>
  <si>
    <t xml:space="preserve">SPRPOL</t>
  </si>
  <si>
    <t xml:space="preserve">MYRSPI</t>
  </si>
  <si>
    <t xml:space="preserve">POTPER</t>
  </si>
  <si>
    <t xml:space="preserve">OSCSPX</t>
  </si>
  <si>
    <t xml:space="preserve">LEMMIT</t>
  </si>
  <si>
    <t xml:space="preserve">POTNOD</t>
  </si>
  <si>
    <t xml:space="preserve">EGEDEN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</si>
</sst>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670454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43662</v>
      </c>
      <c r="D11" s="20" t="s">
        <v>24</v>
      </c>
      <c r="E11" s="23" t="n">
        <v>6603786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670422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6603877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670454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6603786</v>
      </c>
    </row>
    <row r="19" customFormat="false" ht="15" hidden="false" customHeight="false" outlineLevel="0" collapsed="false">
      <c r="A19" s="26" t="s">
        <v>37</v>
      </c>
      <c r="B19" s="32" t="n">
        <v>173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100</v>
      </c>
      <c r="D35" s="45" t="s">
        <v>55</v>
      </c>
      <c r="E35" s="46"/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/>
    </row>
    <row r="37" s="49" customFormat="true" ht="15" hidden="false" customHeight="true" outlineLevel="0" collapsed="false">
      <c r="A37" s="47" t="s">
        <v>58</v>
      </c>
      <c r="B37" s="27" t="n">
        <v>50.0999984741211</v>
      </c>
      <c r="C37" s="43"/>
      <c r="D37" s="48" t="s">
        <v>59</v>
      </c>
      <c r="E37" s="27"/>
    </row>
    <row r="38" s="49" customFormat="true" ht="15" hidden="false" customHeight="true" outlineLevel="0" collapsed="false">
      <c r="A38" s="47" t="s">
        <v>60</v>
      </c>
      <c r="B38" s="27" t="n">
        <v>65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 t="n">
        <v>5</v>
      </c>
      <c r="C44" s="43"/>
      <c r="D44" s="20" t="s">
        <v>66</v>
      </c>
      <c r="E44" s="54"/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/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/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 t="n">
        <v>2</v>
      </c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3</v>
      </c>
      <c r="C65" s="43"/>
      <c r="D65" s="13" t="s">
        <v>83</v>
      </c>
      <c r="E65" s="53"/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/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/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/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/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/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3</v>
      </c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2</v>
      </c>
      <c r="C83" s="43"/>
      <c r="D83" s="20" t="s">
        <v>97</v>
      </c>
      <c r="E83" s="54"/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/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/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/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/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str">
        <f aca="false">IF(A98="NEWCOD",IF(ISBLANK(G98),"renseigner le champ 'Nouveau taxon'",G98),VLOOKUP(A98,,2,FALSE()))</f>
        <v>Eunotia sp.</v>
      </c>
      <c r="C98" s="72" t="str">
        <f aca="false">IF(A98="NEWCOD",IF(ISBLANK(H98),"NoCod",H98),VLOOKUP(A98,,4,FALSE()))</f>
        <v>NoCod</v>
      </c>
      <c r="D98" s="73" t="n">
        <v>0.00999999977648258</v>
      </c>
      <c r="E98" s="74" t="n">
        <v>0</v>
      </c>
      <c r="F98" s="74" t="s">
        <v>115</v>
      </c>
      <c r="G98" s="77" t="s">
        <v>117</v>
      </c>
      <c r="H98" s="78"/>
    </row>
    <row r="99" customFormat="false" ht="15" hidden="false" customHeight="false" outlineLevel="0" collapsed="false">
      <c r="A99" s="70" t="s">
        <v>116</v>
      </c>
      <c r="B99" s="71" t="str">
        <f aca="false">IF(A99="NEWCOD",IF(ISBLANK(G99),"renseigner le champ 'Nouveau taxon'",G99),VLOOKUP(A99,,2,FALSE()))</f>
        <v>Cyanophyceae</v>
      </c>
      <c r="C99" s="72" t="n">
        <f aca="false">IF(A99="NEWCOD",IF(ISBLANK(H99),"NoCod",H99),VLOOKUP(A99,,4,FALSE()))</f>
        <v>1099</v>
      </c>
      <c r="D99" s="73" t="n">
        <v>0.00999999977648258</v>
      </c>
      <c r="E99" s="74" t="n">
        <v>0</v>
      </c>
      <c r="F99" s="74" t="s">
        <v>115</v>
      </c>
      <c r="G99" s="77" t="s">
        <v>118</v>
      </c>
      <c r="H99" s="78" t="n">
        <v>1099</v>
      </c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116</v>
      </c>
      <c r="B101" s="71" t="str">
        <f aca="false">IF(A101="NEWCOD",IF(ISBLANK(G101),"renseigner le champ 'Nouveau taxon'",G101),VLOOKUP(A101,,2,FALSE()))</f>
        <v>Poaceae</v>
      </c>
      <c r="C101" s="72" t="n">
        <f aca="false">IF(A101="NEWCOD",IF(ISBLANK(H101),"NoCod",H101),VLOOKUP(A101,,4,FALSE()))</f>
        <v>31032</v>
      </c>
      <c r="D101" s="73" t="n">
        <v>0.00999999977648258</v>
      </c>
      <c r="E101" s="74" t="n">
        <v>0</v>
      </c>
      <c r="F101" s="74" t="s">
        <v>115</v>
      </c>
      <c r="G101" s="77" t="s">
        <v>120</v>
      </c>
      <c r="H101" s="78" t="n">
        <v>31032</v>
      </c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134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0.100000001490116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0.100000001490116</v>
      </c>
      <c r="E116" s="74" t="n">
        <v>0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0.100000001490116</v>
      </c>
      <c r="E117" s="74" t="n">
        <v>0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0.100000001490116</v>
      </c>
      <c r="E118" s="74" t="n">
        <v>0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0.200000002980232</v>
      </c>
      <c r="E119" s="74" t="n">
        <v>0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0.300000011920929</v>
      </c>
      <c r="E120" s="74" t="n">
        <v>0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0.300000011920929</v>
      </c>
      <c r="E121" s="74" t="n">
        <v>0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116</v>
      </c>
      <c r="B122" s="71" t="str">
        <f aca="false">IF(A122="NEWCOD",IF(ISBLANK(G122),"renseigner le champ 'Nouveau taxon'",G122),VLOOKUP(A122,,2,FALSE()))</f>
        <v>Pseudanabaenaceae</v>
      </c>
      <c r="C122" s="72" t="n">
        <f aca="false">IF(A122="NEWCOD",IF(ISBLANK(H122),"NoCod",H122),VLOOKUP(A122,,4,FALSE()))</f>
        <v>36840</v>
      </c>
      <c r="D122" s="73" t="n">
        <v>0.400000005960465</v>
      </c>
      <c r="E122" s="74" t="n">
        <v>0</v>
      </c>
      <c r="F122" s="74" t="s">
        <v>115</v>
      </c>
      <c r="G122" s="77" t="s">
        <v>142</v>
      </c>
      <c r="H122" s="78" t="n">
        <v>36840</v>
      </c>
    </row>
    <row r="123" customFormat="false" ht="15" hidden="false" customHeight="false" outlineLevel="0" collapsed="false">
      <c r="A123" s="70" t="s">
        <v>143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0.5</v>
      </c>
      <c r="E123" s="74" t="n">
        <v>0</v>
      </c>
      <c r="F123" s="74" t="s">
        <v>115</v>
      </c>
      <c r="G123" s="77"/>
      <c r="H123" s="78"/>
    </row>
    <row r="124" customFormat="false" ht="15" hidden="false" customHeight="false" outlineLevel="0" collapsed="false">
      <c r="A124" s="70" t="s">
        <v>144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0.5</v>
      </c>
      <c r="E124" s="74" t="n">
        <v>0</v>
      </c>
      <c r="F124" s="74" t="s">
        <v>115</v>
      </c>
      <c r="G124" s="77"/>
      <c r="H124" s="78"/>
    </row>
    <row r="125" customFormat="false" ht="15" hidden="false" customHeight="false" outlineLevel="0" collapsed="false">
      <c r="A125" s="70" t="s">
        <v>145</v>
      </c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 t="n">
        <v>0.800000011920929</v>
      </c>
      <c r="E125" s="74" t="n">
        <v>0</v>
      </c>
      <c r="F125" s="74" t="s">
        <v>115</v>
      </c>
      <c r="G125" s="77"/>
      <c r="H125" s="78"/>
    </row>
    <row r="126" customFormat="false" ht="15" hidden="false" customHeight="false" outlineLevel="0" collapsed="false">
      <c r="A126" s="70" t="s">
        <v>146</v>
      </c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 t="n">
        <v>0.800000011920929</v>
      </c>
      <c r="E126" s="74" t="n">
        <v>0</v>
      </c>
      <c r="F126" s="74" t="s">
        <v>115</v>
      </c>
      <c r="G126" s="77"/>
      <c r="H126" s="78"/>
    </row>
    <row r="127" customFormat="false" ht="15" hidden="false" customHeight="false" outlineLevel="0" collapsed="false">
      <c r="A127" s="70" t="s">
        <v>147</v>
      </c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 t="n">
        <v>0.899999976158142</v>
      </c>
      <c r="E127" s="74" t="n">
        <v>0</v>
      </c>
      <c r="F127" s="74" t="s">
        <v>115</v>
      </c>
      <c r="G127" s="77"/>
      <c r="H127" s="78"/>
    </row>
    <row r="128" customFormat="false" ht="15" hidden="false" customHeight="false" outlineLevel="0" collapsed="false">
      <c r="A128" s="70" t="s">
        <v>148</v>
      </c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 t="n">
        <v>1</v>
      </c>
      <c r="E128" s="74" t="n">
        <v>0</v>
      </c>
      <c r="F128" s="74" t="s">
        <v>115</v>
      </c>
      <c r="G128" s="77"/>
      <c r="H128" s="78"/>
    </row>
    <row r="129" customFormat="false" ht="15" hidden="false" customHeight="false" outlineLevel="0" collapsed="false">
      <c r="A129" s="70" t="s">
        <v>149</v>
      </c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 t="n">
        <v>1.10000002384186</v>
      </c>
      <c r="E129" s="74" t="n">
        <v>0</v>
      </c>
      <c r="F129" s="74" t="s">
        <v>115</v>
      </c>
      <c r="G129" s="77"/>
      <c r="H129" s="78"/>
    </row>
    <row r="130" customFormat="false" ht="15" hidden="false" customHeight="false" outlineLevel="0" collapsed="false">
      <c r="A130" s="70" t="s">
        <v>150</v>
      </c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 t="n">
        <v>2</v>
      </c>
      <c r="E130" s="74" t="n">
        <v>0</v>
      </c>
      <c r="F130" s="74" t="s">
        <v>115</v>
      </c>
      <c r="G130" s="77"/>
      <c r="H130" s="78"/>
    </row>
    <row r="131" customFormat="false" ht="15" hidden="false" customHeight="false" outlineLevel="0" collapsed="false">
      <c r="A131" s="70" t="s">
        <v>151</v>
      </c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 t="n">
        <v>2</v>
      </c>
      <c r="E131" s="74" t="n">
        <v>0</v>
      </c>
      <c r="F131" s="74" t="s">
        <v>115</v>
      </c>
      <c r="G131" s="77"/>
      <c r="H131" s="78"/>
    </row>
    <row r="132" customFormat="false" ht="15" hidden="false" customHeight="false" outlineLevel="0" collapsed="false">
      <c r="A132" s="70" t="s">
        <v>152</v>
      </c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 t="n">
        <v>3</v>
      </c>
      <c r="E132" s="74" t="n">
        <v>0</v>
      </c>
      <c r="F132" s="74" t="s">
        <v>115</v>
      </c>
      <c r="G132" s="77"/>
      <c r="H132" s="78"/>
    </row>
    <row r="133" customFormat="false" ht="15" hidden="false" customHeight="false" outlineLevel="0" collapsed="false">
      <c r="A133" s="70" t="s">
        <v>153</v>
      </c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 t="n">
        <v>4</v>
      </c>
      <c r="E133" s="74" t="n">
        <v>0</v>
      </c>
      <c r="F133" s="74" t="s">
        <v>115</v>
      </c>
      <c r="G133" s="77"/>
      <c r="H133" s="78"/>
    </row>
    <row r="134" customFormat="false" ht="15" hidden="false" customHeight="false" outlineLevel="0" collapsed="false">
      <c r="A134" s="70" t="s">
        <v>154</v>
      </c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 t="n">
        <v>5</v>
      </c>
      <c r="E134" s="74" t="n">
        <v>0</v>
      </c>
      <c r="F134" s="74" t="s">
        <v>115</v>
      </c>
      <c r="G134" s="77"/>
      <c r="H134" s="78"/>
    </row>
    <row r="135" customFormat="false" ht="15" hidden="false" customHeight="false" outlineLevel="0" collapsed="false">
      <c r="A135" s="70" t="s">
        <v>155</v>
      </c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 t="n">
        <v>6</v>
      </c>
      <c r="E135" s="74" t="n">
        <v>0</v>
      </c>
      <c r="F135" s="74" t="s">
        <v>115</v>
      </c>
      <c r="G135" s="77"/>
      <c r="H135" s="78"/>
    </row>
    <row r="136" customFormat="false" ht="15" hidden="false" customHeight="false" outlineLevel="0" collapsed="false">
      <c r="A136" s="70" t="s">
        <v>156</v>
      </c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 t="n">
        <v>8</v>
      </c>
      <c r="E136" s="74" t="n">
        <v>0</v>
      </c>
      <c r="F136" s="74" t="s">
        <v>115</v>
      </c>
      <c r="G136" s="77"/>
      <c r="H136" s="78"/>
    </row>
    <row r="137" customFormat="false" ht="15" hidden="false" customHeight="false" outlineLevel="0" collapsed="false">
      <c r="A137" s="70" t="s">
        <v>157</v>
      </c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 t="n">
        <v>35</v>
      </c>
      <c r="E137" s="74" t="n">
        <v>0</v>
      </c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