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14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'04061400'!$A$1:$O$82</definedName>
    <definedName function="false" hidden="false" localSheetId="0" name="Excel_BuiltIn__FilterDatabase" vbProcedure="false">'04061400'!$A$23:$J$84</definedName>
    <definedName function="false" hidden="false" localSheetId="0" name="NOM" vbProcedure="false">'04061400'!$H$1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<sst xmlns="http://schemas.openxmlformats.org/spreadsheetml/2006/main" count="107" uniqueCount="102">
  <si>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</si>
  <si>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</si>
  <si>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</si>
  <si>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</si>
  <si>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</si>
  <si>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l'Oeil</t>
  </si>
  <si>
    <t xml:space="preserve">OEIL à VILLEFRANCHE-D'ALLIER</t>
  </si>
  <si>
    <t xml:space="preserve">04061400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</si>
  <si>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</si>
  <si>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</si>
  <si>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</si>
  <si>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</si>
  <si>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</si>
  <si>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</si>
  <si>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</si>
  <si>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</si>
  <si>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</si>
  <si>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</si>
  <si>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</si>
  <si>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</si>
  <si>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</si>
  <si>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</si>
  <si>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</si>
  <si>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</si>
  <si>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</si>
  <si>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</si>
  <si>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</si>
  <si>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</si>
  <si>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</si>
  <si>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</si>
  <si>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</si>
  <si>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</si>
  <si>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</si>
  <si>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</si>
  <si>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</si>
  <si>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</si>
  <si>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</si>
  <si>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</si>
  <si>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</si>
  <si>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</si>
  <si>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</si>
  <si>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</si>
  <si>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</si>
  <si>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</si>
  <si>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</si>
  <si>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</si>
  <si>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</si>
  <si>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</si>
  <si>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</si>
  <si>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</si>
  <si>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</si>
  <si>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</si>
  <si>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</si>
  <si>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</si>
  <si>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</si>
  <si>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</si>
  <si>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</si>
  <si>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</si>
  <si>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(3,5028571113944 %)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</si>
  <si>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</si>
  <si>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</si>
  <si>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</si>
  <si>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</si>
  <si>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</si>
  <si>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</si>
  <si>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</si>
  <si>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</si>
  <si>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</si>
  <si>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</si>
  <si>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</si>
  <si>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</si>
  <si>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</si>
  <si>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</si>
  <si>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</si>
  <si>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</si>
  <si>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</si>
  <si>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</si>
  <si>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</si>
  <si>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SPASPX</t>
  </si>
  <si>
    <t xml:space="preserve">FONANT</t>
  </si>
  <si>
    <t xml:space="preserve">ELOCAN</t>
  </si>
  <si>
    <t xml:space="preserve">LYSVUL</t>
  </si>
  <si>
    <t xml:space="preserve">JUNSPX</t>
  </si>
  <si>
    <t xml:space="preserve">CALHAM</t>
  </si>
  <si>
    <t xml:space="preserve">HILSPX</t>
  </si>
  <si>
    <t xml:space="preserve">VAUSPX</t>
  </si>
  <si>
    <t xml:space="preserve">AMBRIP</t>
  </si>
  <si>
    <t xml:space="preserve">LYTSAL</t>
  </si>
  <si>
    <t xml:space="preserve">MELSPX</t>
  </si>
  <si>
    <t xml:space="preserve">CLASPX</t>
  </si>
  <si>
    <t xml:space="preserve">SOADUL</t>
  </si>
  <si>
    <t xml:space="preserve">AGRSTO</t>
  </si>
  <si>
    <t xml:space="preserve">Cf.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</si>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</sst>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41449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9.5</v>
      </c>
      <c r="M5" s="52"/>
      <c r="N5" s="53" t="s">
        <v>16</v>
      </c>
      <c r="O5" s="54" t="n">
        <v>9.38461538461539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2.5</v>
      </c>
      <c r="C9" s="86"/>
      <c r="D9" s="87"/>
      <c r="E9" s="87"/>
      <c r="F9" s="88" t="n">
        <f aca="false">($B9*$B$7+$C9*$C$7)/100</f>
        <v>2.5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15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3.50285711139441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3.50285711139441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3.50285711139441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(3,50285711139441 %)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3.50285711139441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SPASPX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FONANT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ELOCAN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LYSVUL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JUNSPX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CALHAM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HILSPX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VAUSPX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AMBRIP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LYTSAL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0.0403571017086506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0.0403571017086506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MELSPX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0.0625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0.0625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CLASPX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0.5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0.5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SOADUL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0.800000011920929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0.800000011920929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 t="s">
        <v>92</v>
      </c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AGRSTO</v>
      </c>
      <c r="Z36" s="9" t="str">
        <f aca="false">IF(ISERROR(MATCH(A36,,0)),IF(ISERROR(MATCH(A36,,0)),"",(MATCH(A36,,0))),(MATCH(A36,,0)))</f>
        <v/>
      </c>
      <c r="AA36" s="218" t="s">
        <v>92</v>
      </c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16</v>
      </c>
      <c r="B37" s="221" t="n">
        <v>2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2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PHAARU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93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l'Oeil</v>
      </c>
      <c r="B84" s="256" t="str">
        <f aca="false">C3</f>
        <v>OEIL à VILLEFRANCHE-D'ALLIER</v>
      </c>
      <c r="C84" s="257" t="n">
        <f aca="false">A4</f>
        <v>41449</v>
      </c>
      <c r="D84" s="258" t="str">
        <f aca="false">IF(ISERROR(SUM($T$23:$T$82)/SUM($U$23:$U$82)),"",SUM($T$23:$T$82)/SUM($U$23:$U$82))</f>
        <v/>
      </c>
      <c r="E84" s="259" t="n">
        <f aca="false">N13</f>
        <v>15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3.50285711139441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94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95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96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97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98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99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100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101</v>
      </c>
      <c r="R93" s="9"/>
      <c r="S93" s="215" t="str">
        <f aca="false">INDEX($A$23:$A$82,$S$92)</f>
        <v>SPASPX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