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10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<sst xmlns="http://schemas.openxmlformats.org/spreadsheetml/2006/main" count="616" uniqueCount="132">
  <si>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</si>
  <si>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</si>
  <si>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</si>
  <si>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</si>
  <si>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</si>
  <si>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</si>
  <si>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</si>
  <si>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</si>
  <si>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Laetitia BLANCHARD (Hydrobiologiste)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</si>
  <si>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</si>
  <si>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</si>
  <si>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</si>
  <si>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</si>
  <si>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04401001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</si>
  <si>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</si>
  <si>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</si>
  <si>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</si>
  <si>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BETHE</t>
  </si>
  <si>
    <t xml:space="preserve">NOM_PRELEV_DETERM</t>
  </si>
  <si>
    <t xml:space="preserve">AQUABIO</t>
  </si>
  <si>
    <t xml:space="preserve">LB_STATION</t>
  </si>
  <si>
    <t xml:space="preserve">LA BETHE A LE BRIGNON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</si>
  <si>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</si>
  <si>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</si>
  <si>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</si>
  <si>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</si>
  <si>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IBMR189-03637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</si>
  <si>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</si>
  <si>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</si>
  <si>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</si>
  <si>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</si>
  <si>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</si>
  <si>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</si>
  <si>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</si>
  <si>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</si>
  <si>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</si>
  <si>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</si>
  <si>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</si>
  <si>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</si>
  <si>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</si>
  <si>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</si>
  <si>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</si>
  <si>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</si>
  <si>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</si>
  <si>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</si>
  <si>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</si>
  <si>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</si>
  <si>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</si>
  <si>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</si>
  <si>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</si>
  <si>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</si>
  <si>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</si>
  <si>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</si>
  <si>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</si>
  <si>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</si>
  <si>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</si>
  <si>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</si>
  <si>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</si>
  <si>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</si>
  <si>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</si>
  <si>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</si>
  <si>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</si>
  <si>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</si>
  <si>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</si>
  <si>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</si>
  <si>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</si>
  <si>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</si>
  <si>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</si>
  <si>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</si>
  <si>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</si>
  <si>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</si>
  <si>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</si>
  <si>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</si>
  <si>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</si>
  <si>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</si>
  <si>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</si>
  <si>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</si>
  <si>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</si>
  <si>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</si>
  <si>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</si>
  <si>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</si>
  <si>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</si>
  <si>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</si>
  <si>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</si>
  <si>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</si>
  <si>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</si>
  <si>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</si>
  <si>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</si>
  <si>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</si>
  <si>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</si>
  <si>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</si>
  <si>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</si>
  <si>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</si>
  <si>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</si>
  <si>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</si>
  <si>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</si>
  <si>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</si>
  <si>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</si>
  <si>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</si>
  <si>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</si>
  <si>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</si>
  <si>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</si>
  <si>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</si>
  <si>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</si>
  <si>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Largeur plein bord difficile à évaluer suite au remaniement du lit dû à la crue de juin 2017.
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</si>
  <si>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</si>
  <si>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</si>
  <si>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</si>
  <si>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</si>
  <si>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</si>
  <si>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</si>
  <si>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</si>
  <si>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</si>
  <si>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</si>
  <si>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</si>
  <si>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EPITET</t>
  </si>
  <si>
    <t xml:space="preserve">-</t>
  </si>
  <si>
    <t xml:space="preserve">RANREP</t>
  </si>
  <si>
    <t xml:space="preserve">POASPX</t>
  </si>
  <si>
    <t xml:space="preserve">AGRGIG</t>
  </si>
  <si>
    <t xml:space="preserve">NEWCOD</t>
  </si>
  <si>
    <t xml:space="preserve">Stellaria</t>
  </si>
  <si>
    <t xml:space="preserve">AGRSTO</t>
  </si>
  <si>
    <t xml:space="preserve">EPISPX</t>
  </si>
  <si>
    <t xml:space="preserve">PHAARU</t>
  </si>
  <si>
    <t xml:space="preserve">ALOSPX</t>
  </si>
  <si>
    <t xml:space="preserve">CLASPX</t>
  </si>
  <si>
    <t xml:space="preserve">RHYRIP</t>
  </si>
  <si>
    <t xml:space="preserve">MELSPX</t>
  </si>
  <si>
    <t xml:space="preserve">GLYSPX</t>
  </si>
  <si>
    <t xml:space="preserve">VERANA</t>
  </si>
  <si>
    <t xml:space="preserve">VERBEC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</si>
</sst>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6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768927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43278</v>
      </c>
      <c r="D11" s="20" t="s">
        <v>24</v>
      </c>
      <c r="E11" s="23" t="n">
        <v>6422210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768955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6422304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768927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6422210</v>
      </c>
    </row>
    <row r="19" customFormat="false" ht="15" hidden="false" customHeight="false" outlineLevel="0" collapsed="false">
      <c r="A19" s="26" t="s">
        <v>37</v>
      </c>
      <c r="B19" s="32" t="n">
        <v>981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80</v>
      </c>
      <c r="D35" s="45" t="s">
        <v>55</v>
      </c>
      <c r="E35" s="46" t="n">
        <v>20</v>
      </c>
    </row>
    <row r="36" s="49" customFormat="true" ht="15" hidden="false" customHeight="true" outlineLevel="0" collapsed="false">
      <c r="A36" s="47" t="s">
        <v>56</v>
      </c>
      <c r="B36" s="27" t="n">
        <v>71</v>
      </c>
      <c r="C36" s="43"/>
      <c r="D36" s="48" t="s">
        <v>57</v>
      </c>
      <c r="E36" s="27" t="n">
        <v>29</v>
      </c>
    </row>
    <row r="37" s="49" customFormat="true" ht="15" hidden="false" customHeight="true" outlineLevel="0" collapsed="false">
      <c r="A37" s="47" t="s">
        <v>58</v>
      </c>
      <c r="B37" s="27" t="n">
        <v>5.19999980926514</v>
      </c>
      <c r="C37" s="43"/>
      <c r="D37" s="48" t="s">
        <v>59</v>
      </c>
      <c r="E37" s="27" t="n">
        <v>3.09999990463257</v>
      </c>
    </row>
    <row r="38" s="49" customFormat="true" ht="15" hidden="false" customHeight="true" outlineLevel="0" collapsed="false">
      <c r="A38" s="47" t="s">
        <v>60</v>
      </c>
      <c r="B38" s="27" t="n">
        <v>4</v>
      </c>
      <c r="C38" s="43"/>
      <c r="D38" s="48" t="s">
        <v>60</v>
      </c>
      <c r="E38" s="27" t="n">
        <v>12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5</v>
      </c>
    </row>
    <row r="58" s="11" customFormat="true" ht="15" hidden="false" customHeight="false" outlineLevel="0" collapsed="false">
      <c r="A58" s="26" t="s">
        <v>78</v>
      </c>
      <c r="B58" s="54" t="n">
        <v>3</v>
      </c>
      <c r="C58" s="43"/>
      <c r="D58" s="20" t="s">
        <v>78</v>
      </c>
      <c r="E58" s="54" t="n">
        <v>2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3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5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2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1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3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5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104</v>
      </c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0.100000001490116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0.300000011920929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0.800000011920929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str">
        <f aca="false">IF(A101="NEWCOD",IF(ISBLANK(G101),"renseigner le champ 'Nouveau taxon'",G101),VLOOKUP(A101,,2,FALSE()))</f>
        <v>Stellaria</v>
      </c>
      <c r="C101" s="72" t="n">
        <f aca="false">IF(A101="NEWCOD",IF(ISBLANK(H101),"NoCod",H101),VLOOKUP(A101,,4,FALSE()))</f>
        <v>1713</v>
      </c>
      <c r="D101" s="73" t="n">
        <v>0</v>
      </c>
      <c r="E101" s="74" t="n">
        <v>0.699999988079071</v>
      </c>
      <c r="F101" s="74" t="s">
        <v>116</v>
      </c>
      <c r="G101" s="77" t="s">
        <v>121</v>
      </c>
      <c r="H101" s="78" t="n">
        <v>1713</v>
      </c>
    </row>
    <row r="102" customFormat="false" ht="15" hidden="false" customHeight="false" outlineLevel="0" collapsed="false">
      <c r="A102" s="70" t="s">
        <v>122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0.100000001490116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123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0.100000001490116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124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0.200000002980232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125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0.00999999977648258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126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127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128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129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0.5</v>
      </c>
      <c r="E109" s="74" t="n">
        <v>2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130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1.5</v>
      </c>
      <c r="E110" s="74" t="n">
        <v>3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131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3</v>
      </c>
      <c r="E111" s="74" t="n">
        <v>5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2024-04-25T02:13:10Z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