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06" sheetId="1" state="visible" r:id="rId3"/>
  </sheets>
  <definedNames>
    <definedName function="false" hidden="false" localSheetId="0" name="_xlnm.Print_Area" vbProcedure="false">'04406006'!$A$1:$Q$82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<sst xmlns="http://schemas.openxmlformats.org/spreadsheetml/2006/main" count="154" uniqueCount="89">
  <si>
    <t xml:space="preserve">Relevés floristiques aquatiques - IBMR</t>
  </si>
  <si>
    <t xml:space="preserve">AQUABIO</t>
  </si>
  <si>
    <t xml:space="preserve">Christelle GISSET, Gwendal LE BRIS</t>
  </si>
  <si>
    <t xml:space="preserve">Furan</t>
  </si>
  <si>
    <t xml:space="preserve">FURAN A PLANFOY</t>
  </si>
  <si>
    <t xml:space="preserve">04406006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</si>
  <si>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</si>
  <si>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</si>
  <si>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</si>
  <si>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</si>
  <si>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</si>
  <si>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</si>
  <si>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</si>
  <si>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</si>
  <si>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</si>
  <si>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</si>
  <si>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</si>
  <si>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</si>
  <si>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</si>
  <si>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</si>
  <si>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</si>
  <si>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</si>
  <si>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</si>
  <si>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</si>
  <si>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</si>
  <si>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</si>
  <si>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</si>
  <si>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</si>
  <si>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</si>
  <si>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</si>
  <si>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</si>
  <si>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</si>
  <si>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</si>
  <si>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</si>
  <si>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</si>
  <si>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</si>
  <si>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</si>
  <si>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</si>
  <si>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</si>
  <si>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</si>
  <si>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</si>
  <si>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</si>
  <si>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</si>
  <si>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</si>
  <si>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</si>
  <si>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</si>
  <si>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</si>
  <si>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</si>
  <si>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</si>
  <si>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</si>
  <si>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</si>
  <si>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</si>
  <si>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</si>
  <si>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</si>
  <si>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</si>
  <si>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</si>
  <si>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</si>
  <si>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</si>
  <si>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</si>
  <si>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</si>
  <si>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</si>
  <si>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</si>
  <si>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</si>
  <si>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</si>
  <si>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</si>
  <si>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</si>
  <si>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</si>
  <si>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</si>
  <si>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</si>
  <si>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</si>
  <si>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</si>
  <si>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</si>
  <si>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</si>
  <si>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</si>
  <si>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</si>
  <si>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</si>
  <si>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</si>
  <si>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</si>
  <si>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</si>
  <si>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RHYRIP</t>
  </si>
  <si>
    <t xml:space="preserve">SCAUND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</si>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</sst>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14.7777777777778</v>
      </c>
      <c r="N5" s="48"/>
      <c r="O5" s="49" t="s">
        <v>15</v>
      </c>
      <c r="P5" s="50" t="n">
        <v>14.6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68</v>
      </c>
      <c r="C7" s="66" t="n">
        <v>32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0.5</v>
      </c>
      <c r="C9" s="66" t="n">
        <v>0.5</v>
      </c>
      <c r="D9" s="82"/>
      <c r="E9" s="82"/>
      <c r="F9" s="83" t="n">
        <f aca="false">($B9*$B$7+$C9*$C$7)/100</f>
        <v>0.5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0.53999999910593</v>
      </c>
      <c r="C20" s="155" t="n">
        <f aca="false">SUM(C23:C82)</f>
        <v>0.510000014677644</v>
      </c>
      <c r="D20" s="156"/>
      <c r="E20" s="157" t="s">
        <v>52</v>
      </c>
      <c r="F20" s="158" t="n">
        <f aca="false">($B20*$B$7+$C20*$C$7)/100</f>
        <v>0.530400004088879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0.367199999392033</v>
      </c>
      <c r="C21" s="166" t="n">
        <f aca="false">C20*C7/100</f>
        <v>0.163200004696846</v>
      </c>
      <c r="D21" s="167" t="s">
        <v>55</v>
      </c>
      <c r="E21" s="168"/>
      <c r="F21" s="169" t="n">
        <f aca="false">B21+C21</f>
        <v>0.530400004088879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0.0199999995529652</v>
      </c>
      <c r="C24" s="212" t="n">
        <v>0.200000002980232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0.0776000006496906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15</v>
      </c>
      <c r="B25" s="211" t="n">
        <v>0.5</v>
      </c>
      <c r="C25" s="212" t="n">
        <v>0.300000011920929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0.436000003814697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CHIPOL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0.00679999984800816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SCAUND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0.530400004088879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Furan</v>
      </c>
      <c r="B84" s="175" t="str">
        <f aca="false">C3</f>
        <v>FURAN A PLANFOY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0.530400004088879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88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