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<sst xmlns="http://schemas.openxmlformats.org/spreadsheetml/2006/main" count="611" uniqueCount="127">
  <si>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</si>
  <si>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</si>
  <si>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</si>
  <si>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</si>
  <si>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</si>
  <si>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</si>
  <si>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</si>
  <si>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</si>
  <si>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</si>
  <si>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</si>
  <si>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</si>
  <si>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</si>
  <si>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</si>
  <si>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04407010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</si>
  <si>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</si>
  <si>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</si>
  <si>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</si>
  <si>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DRUGENT</t>
  </si>
  <si>
    <t xml:space="preserve">NOM_PRELEV_DETERM</t>
  </si>
  <si>
    <t xml:space="preserve">AQUABIO</t>
  </si>
  <si>
    <t xml:space="preserve">LB_STATION</t>
  </si>
  <si>
    <t xml:space="preserve">RAU DRUGENT A MONTVERDUN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</si>
  <si>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</si>
  <si>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</si>
  <si>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</si>
  <si>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</si>
  <si>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IBMR190-01392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</si>
  <si>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</si>
  <si>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</si>
  <si>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</si>
  <si>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</si>
  <si>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</si>
  <si>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</si>
  <si>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</si>
  <si>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</si>
  <si>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</si>
  <si>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</si>
  <si>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</si>
  <si>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</si>
  <si>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</si>
  <si>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</si>
  <si>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</si>
  <si>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</si>
  <si>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</si>
  <si>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</si>
  <si>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</si>
  <si>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</si>
  <si>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</si>
  <si>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</si>
  <si>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</si>
  <si>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</si>
  <si>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</si>
  <si>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</si>
  <si>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</si>
  <si>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</si>
  <si>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</si>
  <si>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</si>
  <si>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</si>
  <si>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</si>
  <si>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</si>
  <si>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</si>
  <si>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</si>
  <si>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</si>
  <si>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</si>
  <si>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</si>
  <si>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</si>
  <si>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</si>
  <si>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</si>
  <si>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</si>
  <si>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</si>
  <si>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</si>
  <si>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</si>
  <si>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</si>
  <si>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</si>
  <si>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</si>
  <si>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</si>
  <si>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</si>
  <si>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</si>
  <si>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</si>
  <si>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</si>
  <si>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</si>
  <si>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</si>
  <si>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</si>
  <si>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</si>
  <si>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</si>
  <si>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</si>
  <si>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</si>
  <si>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</si>
  <si>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</si>
  <si>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</si>
  <si>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</si>
  <si>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</si>
  <si>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</si>
  <si>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</si>
  <si>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</si>
  <si>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</si>
  <si>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</si>
  <si>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</si>
  <si>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</si>
  <si>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</si>
  <si>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</si>
  <si>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</si>
  <si>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</si>
  <si>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</si>
  <si>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</si>
  <si>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</si>
  <si>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</si>
  <si>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</si>
  <si>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</si>
  <si>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</si>
  <si>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</si>
  <si>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</si>
  <si>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</si>
  <si>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</si>
  <si>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AGRSTO</t>
  </si>
  <si>
    <t xml:space="preserve">-</t>
  </si>
  <si>
    <t xml:space="preserve">FICVER</t>
  </si>
  <si>
    <t xml:space="preserve">PORPIN</t>
  </si>
  <si>
    <t xml:space="preserve">NOSSPX</t>
  </si>
  <si>
    <t xml:space="preserve">PAASPX</t>
  </si>
  <si>
    <t xml:space="preserve">NEWCOD</t>
  </si>
  <si>
    <t xml:space="preserve">Cyanophyceae</t>
  </si>
  <si>
    <t xml:space="preserve">LEASPX</t>
  </si>
  <si>
    <t xml:space="preserve">HYAFLU</t>
  </si>
  <si>
    <t xml:space="preserve">PHOSPX</t>
  </si>
  <si>
    <t xml:space="preserve">RHYRIP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</si>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</sst>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7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780029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43605</v>
      </c>
      <c r="D11" s="20" t="s">
        <v>24</v>
      </c>
      <c r="E11" s="23" t="n">
        <v>6510873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780123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6510859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780029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6510873</v>
      </c>
    </row>
    <row r="19" customFormat="false" ht="15" hidden="false" customHeight="false" outlineLevel="0" collapsed="false">
      <c r="A19" s="26" t="s">
        <v>37</v>
      </c>
      <c r="B19" s="32" t="n">
        <v>436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59</v>
      </c>
      <c r="D35" s="45" t="s">
        <v>55</v>
      </c>
      <c r="E35" s="46" t="n">
        <v>41</v>
      </c>
    </row>
    <row r="36" s="49" customFormat="true" ht="15" hidden="false" customHeight="true" outlineLevel="0" collapsed="false">
      <c r="A36" s="47" t="s">
        <v>56</v>
      </c>
      <c r="B36" s="27" t="n">
        <v>68</v>
      </c>
      <c r="C36" s="43"/>
      <c r="D36" s="48" t="s">
        <v>57</v>
      </c>
      <c r="E36" s="27" t="n">
        <v>32</v>
      </c>
    </row>
    <row r="37" s="49" customFormat="true" ht="15" hidden="false" customHeight="true" outlineLevel="0" collapsed="false">
      <c r="A37" s="47" t="s">
        <v>58</v>
      </c>
      <c r="B37" s="27" t="n">
        <v>1.60000002384186</v>
      </c>
      <c r="C37" s="43"/>
      <c r="D37" s="48" t="s">
        <v>59</v>
      </c>
      <c r="E37" s="27" t="n">
        <v>2.29999995231628</v>
      </c>
    </row>
    <row r="38" s="49" customFormat="true" ht="15" hidden="false" customHeight="true" outlineLevel="0" collapsed="false">
      <c r="A38" s="47" t="s">
        <v>60</v>
      </c>
      <c r="B38" s="27" t="n">
        <v>11.45</v>
      </c>
      <c r="C38" s="43"/>
      <c r="D38" s="48" t="s">
        <v>60</v>
      </c>
      <c r="E38" s="27" t="n">
        <v>3.32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2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1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str">
        <f aca="false">IF(A102="NEWCOD",IF(ISBLANK(G102),"renseigner le champ 'Nouveau taxon'",G102),VLOOKUP(A102,,2,FALSE()))</f>
        <v>Cyanophyceae</v>
      </c>
      <c r="C102" s="72" t="n">
        <f aca="false">IF(A102="NEWCOD",IF(ISBLANK(H102),"NoCod",H102),VLOOKUP(A102,,4,FALSE()))</f>
        <v>1099</v>
      </c>
      <c r="D102" s="73" t="n">
        <v>0.00999999977648258</v>
      </c>
      <c r="E102" s="74" t="n">
        <v>0.00999999977648258</v>
      </c>
      <c r="F102" s="74" t="s">
        <v>115</v>
      </c>
      <c r="G102" s="77" t="s">
        <v>121</v>
      </c>
      <c r="H102" s="78" t="n">
        <v>1099</v>
      </c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0.100000001490116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0.200000002980232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</v>
      </c>
      <c r="E105" s="74" t="n">
        <v>1.20000004768372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1.10000002384186</v>
      </c>
      <c r="E106" s="74" t="n">
        <v>0.100000001490116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9</v>
      </c>
      <c r="E107" s="74" t="n">
        <v>2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