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5008" sheetId="1" state="visible" r:id="rId3"/>
  </sheets>
  <definedNames>
    <definedName function="false" hidden="false" localSheetId="0" name="_xlnm.Print_Area" vbProcedure="false">'04415008'!$A$1:$Q$82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<sst xmlns="http://schemas.openxmlformats.org/spreadsheetml/2006/main" count="162" uniqueCount="97">
  <si>
    <t xml:space="preserve">Relevés floristiques aquatiques - IBMR</t>
  </si>
  <si>
    <t xml:space="preserve">AQUABIO</t>
  </si>
  <si>
    <t xml:space="preserve">Nicolas CONDUCHE, Rémy MARCEL</t>
  </si>
  <si>
    <t xml:space="preserve">le Graveron</t>
  </si>
  <si>
    <t xml:space="preserve">LE GRAVERON A SERVILLY</t>
  </si>
  <si>
    <t xml:space="preserve">04415008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</si>
  <si>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</si>
  <si>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</si>
  <si>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</si>
  <si>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</si>
  <si>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</si>
  <si>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</si>
  <si>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</si>
  <si>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</si>
  <si>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</si>
  <si>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AGRSTO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</si>
  <si>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</si>
  <si>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</si>
  <si>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</si>
  <si>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</si>
  <si>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</si>
  <si>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</si>
  <si>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</si>
  <si>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</si>
  <si>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</si>
  <si>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</si>
  <si>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</si>
  <si>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</si>
  <si>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</si>
  <si>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</si>
  <si>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</si>
  <si>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</si>
  <si>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</si>
  <si>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</si>
  <si>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</si>
  <si>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</si>
  <si>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</si>
  <si>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</si>
  <si>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</si>
  <si>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</si>
  <si>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</si>
  <si>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</si>
  <si>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</si>
  <si>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</si>
  <si>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</si>
  <si>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</si>
  <si>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</si>
  <si>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</si>
  <si>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</si>
  <si>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</si>
  <si>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</si>
  <si>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</si>
  <si>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</si>
  <si>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</si>
  <si>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</si>
  <si>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</si>
  <si>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</si>
  <si>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</si>
  <si>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</si>
  <si>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</si>
  <si>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</si>
  <si>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</si>
  <si>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</si>
  <si>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</si>
  <si>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</si>
  <si>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</si>
  <si>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</si>
  <si>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</si>
  <si>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</si>
  <si>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</si>
  <si>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</si>
  <si>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</si>
  <si>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</si>
  <si>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</si>
  <si>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</si>
  <si>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</si>
  <si>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</si>
  <si>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</si>
  <si>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</si>
  <si>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</si>
  <si>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OEDSPX</t>
  </si>
  <si>
    <t xml:space="preserve">CALPLA</t>
  </si>
  <si>
    <t xml:space="preserve">SCISYL</t>
  </si>
  <si>
    <t xml:space="preserve">SPISPX</t>
  </si>
  <si>
    <t xml:space="preserve">PHOSPX</t>
  </si>
  <si>
    <t xml:space="preserve">CARHIR</t>
  </si>
  <si>
    <t xml:space="preserve">LYSNUM</t>
  </si>
  <si>
    <t xml:space="preserve">RANREP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</si>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</sst>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8.85714285714286</v>
      </c>
      <c r="N5" s="48"/>
      <c r="O5" s="49" t="s">
        <v>15</v>
      </c>
      <c r="P5" s="50" t="n">
        <v>8.54545454545455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27</v>
      </c>
      <c r="C7" s="66" t="n">
        <v>73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</v>
      </c>
      <c r="C9" s="66" t="n">
        <v>1.5</v>
      </c>
      <c r="D9" s="82"/>
      <c r="E9" s="82"/>
      <c r="F9" s="83" t="n">
        <f aca="false">($B9*$B$7+$C9*$C$7)/100</f>
        <v>1.905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3.06999999843538</v>
      </c>
      <c r="C20" s="155" t="n">
        <f aca="false">SUM(C23:C82)</f>
        <v>1.5599999986589</v>
      </c>
      <c r="D20" s="156"/>
      <c r="E20" s="157" t="s">
        <v>52</v>
      </c>
      <c r="F20" s="158" t="n">
        <f aca="false">($B20*$B$7+$C20*$C$7)/100</f>
        <v>1.96769999859855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0.828899999577552</v>
      </c>
      <c r="C21" s="166" t="n">
        <f aca="false">C20*C7/100</f>
        <v>1.13879999902099</v>
      </c>
      <c r="D21" s="167" t="s">
        <v>55</v>
      </c>
      <c r="E21" s="168"/>
      <c r="F21" s="169" t="n">
        <f aca="false">B21+C21</f>
        <v>1.96769999859855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0.0026999999396503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0.0026999999396503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0.0026999999396503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15</v>
      </c>
      <c r="B26" s="211" t="n">
        <v>3</v>
      </c>
      <c r="C26" s="212" t="n">
        <v>1.5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1.905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0.00729999983683228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CALPLA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0.0026999999396503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SCISYL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0.00729999983683228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0.00729999983683228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CARHIR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0.00729999983683228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LYSNUM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RANREP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0.0026999999396503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SOADUL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1.96769999859855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Graveron</v>
      </c>
      <c r="B84" s="175" t="str">
        <f aca="false">C3</f>
        <v>LE GRAVERON A SERVILLY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1.96769999859855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