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5001" sheetId="1" state="visible" r:id="rId3"/>
  </sheets>
  <definedNames>
    <definedName function="false" hidden="false" localSheetId="0" name="_xlnm.Print_Area" vbProcedure="false">'04425001'!$A$1:$Q$82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<sst xmlns="http://schemas.openxmlformats.org/spreadsheetml/2006/main" count="160" uniqueCount="95">
  <si>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</si>
  <si>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AQUABIO</t>
  </si>
  <si>
    <t xml:space="preserve">Pierre PETITCOLIN, Rémy MARCEL</t>
  </si>
  <si>
    <t xml:space="preserve">ruisseau de leyvaux</t>
  </si>
  <si>
    <t xml:space="preserve">VOIREUZE A BLESLE</t>
  </si>
  <si>
    <t xml:space="preserve">04425001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</si>
  <si>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</si>
  <si>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</si>
  <si>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</si>
  <si>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</si>
  <si>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</si>
  <si>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</si>
  <si>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</si>
  <si>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</si>
  <si>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</si>
  <si>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</si>
  <si>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</si>
  <si>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</si>
  <si>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</si>
  <si>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</si>
  <si>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</si>
  <si>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</si>
  <si>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</si>
  <si>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</si>
  <si>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</si>
  <si>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</si>
  <si>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</si>
  <si>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</si>
  <si>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</si>
  <si>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</si>
  <si>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</si>
  <si>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</si>
  <si>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</si>
  <si>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</si>
  <si>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</si>
  <si>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</si>
  <si>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</si>
  <si>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</si>
  <si>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</si>
  <si>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</si>
  <si>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</si>
  <si>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</si>
  <si>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</si>
  <si>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</si>
  <si>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</si>
  <si>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</si>
  <si>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</si>
  <si>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</si>
  <si>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</si>
  <si>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</si>
  <si>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</si>
  <si>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</si>
  <si>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</si>
  <si>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</si>
  <si>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</si>
  <si>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</si>
  <si>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</si>
  <si>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</si>
  <si>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</si>
  <si>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</si>
  <si>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</si>
  <si>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</si>
  <si>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</si>
  <si>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</si>
  <si>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</si>
  <si>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</si>
  <si>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</si>
  <si>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</si>
  <si>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</si>
  <si>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</si>
  <si>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</si>
  <si>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</si>
  <si>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</si>
  <si>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</si>
  <si>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</si>
  <si>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</si>
  <si>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</si>
  <si>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</si>
  <si>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</si>
  <si>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FONANT</t>
  </si>
  <si>
    <t xml:space="preserve">HELNOD</t>
  </si>
  <si>
    <t xml:space="preserve">FISCRA</t>
  </si>
  <si>
    <t xml:space="preserve">RHYRIP</t>
  </si>
  <si>
    <t xml:space="preserve">PHOSPX</t>
  </si>
  <si>
    <t xml:space="preserve">BRARIV</t>
  </si>
  <si>
    <t xml:space="preserve">CHIPOL</t>
  </si>
  <si>
    <t xml:space="preserve">LEASPX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</si>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</sst>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12.8333333333333</v>
      </c>
      <c r="N5" s="48"/>
      <c r="O5" s="49" t="s">
        <v>15</v>
      </c>
      <c r="P5" s="50" t="n">
        <v>12.1111111111111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49</v>
      </c>
      <c r="C7" s="66" t="n">
        <v>51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3.40000009536743</v>
      </c>
      <c r="C9" s="66" t="n">
        <v>1.70000004768372</v>
      </c>
      <c r="D9" s="82"/>
      <c r="E9" s="82"/>
      <c r="F9" s="83" t="n">
        <f aca="false">($B9*$B$7+$C9*$C$7)/100</f>
        <v>2.53300007104874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6.75000000745058</v>
      </c>
      <c r="C20" s="155" t="n">
        <f aca="false">SUM(C23:C82)</f>
        <v>1.75000002235174</v>
      </c>
      <c r="D20" s="156"/>
      <c r="E20" s="157" t="s">
        <v>52</v>
      </c>
      <c r="F20" s="158" t="n">
        <f aca="false">($B20*$B$7+$C20*$C$7)/100</f>
        <v>4.20000001505017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3.30750000365078</v>
      </c>
      <c r="C21" s="166" t="n">
        <f aca="false">C20*C7/100</f>
        <v>0.892500011399388</v>
      </c>
      <c r="D21" s="167" t="s">
        <v>55</v>
      </c>
      <c r="E21" s="168"/>
      <c r="F21" s="169" t="n">
        <f aca="false">B21+C21</f>
        <v>4.20000001505017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0.209999993443489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0.107999996673316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0.300000011920929</v>
      </c>
      <c r="C24" s="212" t="n">
        <v>0.600000023841858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0.453000018000603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0.00489999989047647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HELNOD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0.00509999988600612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FISCRA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3</v>
      </c>
      <c r="C27" s="212" t="n">
        <v>0.109999999403954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1.52609999969602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0.00489999989047647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BRARIV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3</v>
      </c>
      <c r="C31" s="212" t="n">
        <v>1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1.98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0.200000002980232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0.0980000014603138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LEASPX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4.20000001505017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leyvaux</v>
      </c>
      <c r="B84" s="175" t="str">
        <f aca="false">C3</f>
        <v>VOIREUZE A BLESLE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4.20000001505017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