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1" sheetId="1" state="visible" r:id="rId3"/>
  </sheets>
  <definedNames>
    <definedName function="false" hidden="false" localSheetId="0" name="_xlnm.Print_Area" vbProcedure="false">'04431001'!$A$1:$Q$82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<sst xmlns="http://schemas.openxmlformats.org/spreadsheetml/2006/main" count="159" uniqueCount="96">
  <si>
    <t xml:space="preserve">Relevés floristiques aquatiques - IBMR</t>
  </si>
  <si>
    <t xml:space="preserve">AQUABIO</t>
  </si>
  <si>
    <t xml:space="preserve">Nicolas CONDUCHE, Sarah MILLET</t>
  </si>
  <si>
    <t xml:space="preserve">le Béron</t>
  </si>
  <si>
    <t xml:space="preserve">BERON À CHARMEIL</t>
  </si>
  <si>
    <t xml:space="preserve">04431001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</si>
  <si>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</si>
  <si>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</si>
  <si>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</si>
  <si>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</si>
  <si>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</si>
  <si>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</si>
  <si>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</si>
  <si>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</si>
  <si>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</si>
  <si>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</si>
  <si>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</si>
  <si>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</si>
  <si>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</si>
  <si>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</si>
  <si>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</si>
  <si>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</si>
  <si>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</si>
  <si>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</si>
  <si>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</si>
  <si>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</si>
  <si>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</si>
  <si>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</si>
  <si>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</si>
  <si>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</si>
  <si>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</si>
  <si>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</si>
  <si>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</si>
  <si>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</si>
  <si>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</si>
  <si>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</si>
  <si>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</si>
  <si>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</si>
  <si>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</si>
  <si>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</si>
  <si>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</si>
  <si>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</si>
  <si>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</si>
  <si>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</si>
  <si>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</si>
  <si>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</si>
  <si>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</si>
  <si>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</si>
  <si>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</si>
  <si>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</si>
  <si>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</si>
  <si>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</si>
  <si>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</si>
  <si>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</si>
  <si>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</si>
  <si>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</si>
  <si>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</si>
  <si>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</si>
  <si>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</si>
  <si>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</si>
  <si>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</si>
  <si>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</si>
  <si>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</si>
  <si>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</si>
  <si>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</si>
  <si>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</si>
  <si>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</si>
  <si>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</si>
  <si>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</si>
  <si>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</si>
  <si>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</si>
  <si>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</si>
  <si>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</si>
  <si>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</si>
  <si>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</si>
  <si>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</si>
  <si>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</si>
  <si>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</si>
  <si>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</si>
  <si>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</si>
  <si>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</si>
  <si>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OEDSPX</t>
  </si>
  <si>
    <t xml:space="preserve">AGRSTO</t>
  </si>
  <si>
    <t xml:space="preserve">cf.</t>
  </si>
  <si>
    <t xml:space="preserve">MELSPX</t>
  </si>
  <si>
    <t xml:space="preserve">CRAFIL</t>
  </si>
  <si>
    <t xml:space="preserve">PELEND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</si>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</sst>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10.5882352941176</v>
      </c>
      <c r="N5" s="48"/>
      <c r="O5" s="49" t="s">
        <v>15</v>
      </c>
      <c r="P5" s="50" t="n">
        <v>9.81818181818182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66</v>
      </c>
      <c r="C7" s="66" t="n">
        <v>34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7</v>
      </c>
      <c r="C9" s="66" t="n">
        <v>2.09999990463257</v>
      </c>
      <c r="D9" s="82"/>
      <c r="E9" s="82"/>
      <c r="F9" s="83" t="n">
        <f aca="false">($B9*$B$7+$C9*$C$7)/100</f>
        <v>5.33399996757507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7.12285997346044</v>
      </c>
      <c r="C20" s="155" t="n">
        <f aca="false">SUM(C23:C82)</f>
        <v>2.16500011458993</v>
      </c>
      <c r="D20" s="156"/>
      <c r="E20" s="157" t="s">
        <v>53</v>
      </c>
      <c r="F20" s="158" t="n">
        <f aca="false">($B20*$B$7+$C20*$C$7)/100</f>
        <v>5.43718762144446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4.70108758248389</v>
      </c>
      <c r="C21" s="166" t="n">
        <f aca="false">C20*C7/100</f>
        <v>0.736100038960576</v>
      </c>
      <c r="D21" s="167" t="s">
        <v>56</v>
      </c>
      <c r="E21" s="168"/>
      <c r="F21" s="169" t="n">
        <f aca="false">B21+C21</f>
        <v>5.43718762144446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2.4375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1.612149999924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0.00339999992400408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0.00339999992400408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83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0.00339999992400408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2.16535997390747</v>
      </c>
      <c r="C28" s="212" t="n">
        <v>2.00500011444092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2.11083762168884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DIASPX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0.0065999998524785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CRAFIL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2.5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1.68400000050664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83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PELEND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0.00339999992400408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SOADUL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5.43718762144446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Béron</v>
      </c>
      <c r="B84" s="175" t="str">
        <f aca="false">C3</f>
        <v>BERON À CHARMEIL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5.43718762144446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