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<sst xmlns="http://schemas.openxmlformats.org/spreadsheetml/2006/main" count="6486" uniqueCount="5307">
  <si>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</si>
  <si>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</si>
  <si>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</si>
  <si>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</si>
  <si>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</si>
  <si>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</si>
  <si>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</si>
  <si>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</si>
  <si>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</si>
  <si>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</si>
  <si>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</si>
  <si>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</si>
  <si>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</si>
  <si>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</si>
  <si>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</si>
  <si>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</si>
  <si>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</si>
  <si>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</si>
  <si>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</si>
  <si>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</si>
  <si>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</si>
  <si>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</si>
  <si>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</si>
  <si>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</si>
  <si>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</si>
  <si>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</si>
  <si>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</si>
  <si>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</si>
  <si>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</si>
  <si>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</si>
  <si>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</si>
  <si>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</si>
  <si>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</si>
  <si>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</si>
  <si>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</si>
  <si>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</si>
  <si>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</si>
  <si>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</si>
  <si>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</si>
  <si>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</si>
  <si>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</si>
  <si>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</si>
  <si>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</si>
  <si>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</si>
  <si>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</si>
  <si>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</si>
  <si>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</si>
  <si>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</si>
  <si>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</si>
  <si>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</si>
  <si>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</si>
  <si>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</si>
  <si>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</si>
  <si>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</si>
  <si>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</si>
  <si>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</si>
  <si>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</si>
  <si>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</si>
  <si>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</si>
  <si>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</si>
  <si>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</si>
  <si>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</si>
  <si>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</si>
  <si>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</si>
  <si>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</si>
  <si>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</si>
  <si>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</si>
  <si>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</si>
  <si>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</si>
  <si>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</si>
  <si>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</si>
  <si>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</si>
  <si>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</si>
  <si>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</si>
  <si>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</si>
  <si>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</si>
  <si>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</si>
  <si>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</si>
  <si>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</si>
  <si>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</si>
  <si>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</si>
  <si>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</si>
  <si>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</si>
  <si>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</si>
  <si>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</si>
  <si>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</si>
  <si>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</si>
  <si>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</si>
  <si>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</si>
  <si>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</si>
  <si>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</si>
  <si>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</si>
  <si>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</si>
  <si>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</si>
  <si>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</si>
  <si>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</si>
  <si>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</si>
  <si>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</si>
  <si>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</si>
  <si>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</si>
  <si>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</si>
  <si>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</si>
  <si>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</si>
  <si>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</si>
  <si>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</si>
  <si>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</si>
  <si>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</si>
  <si>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</si>
  <si>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</si>
  <si>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</si>
  <si>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</si>
  <si>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</si>
  <si>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</si>
  <si>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</si>
  <si>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</si>
  <si>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</si>
  <si>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</si>
  <si>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</si>
  <si>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</si>
  <si>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</si>
  <si>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</si>
  <si>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</si>
  <si>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</si>
  <si>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</si>
  <si>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</si>
  <si>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</si>
  <si>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</si>
  <si>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</si>
  <si>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</si>
  <si>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</si>
  <si>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</si>
  <si>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</si>
  <si>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</si>
  <si>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</si>
  <si>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</si>
  <si>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</si>
  <si>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</si>
  <si>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</si>
  <si>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</si>
  <si>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</si>
  <si>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</si>
  <si>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</si>
  <si>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</si>
  <si>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</si>
  <si>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</si>
  <si>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</si>
  <si>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</si>
  <si>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</si>
  <si>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</si>
  <si>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</si>
  <si>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</si>
  <si>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</si>
  <si>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</si>
  <si>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</si>
  <si>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</si>
  <si>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</si>
  <si>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</si>
  <si>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</si>
  <si>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</si>
  <si>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</si>
  <si>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</si>
  <si>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</si>
  <si>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</si>
  <si>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</si>
  <si>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</si>
  <si>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</si>
  <si>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</si>
  <si>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</si>
  <si>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</si>
  <si>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</si>
  <si>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</si>
  <si>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</si>
  <si>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</si>
  <si>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</si>
  <si>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</si>
  <si>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</si>
  <si>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</si>
  <si>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</si>
  <si>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</si>
  <si>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</si>
  <si>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</si>
  <si>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</si>
  <si>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</si>
  <si>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</si>
  <si>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</si>
  <si>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</si>
  <si>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</si>
  <si>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</si>
  <si>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</si>
  <si>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</si>
  <si>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</si>
  <si>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</si>
  <si>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</si>
  <si>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</si>
  <si>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</si>
  <si>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</si>
  <si>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</si>
  <si>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</si>
  <si>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</si>
  <si>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</si>
  <si>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</si>
  <si>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</si>
  <si>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</si>
  <si>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</si>
  <si>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</si>
  <si>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</si>
  <si>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</si>
  <si>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</si>
  <si>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</si>
  <si>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</si>
  <si>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</si>
  <si>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</si>
  <si>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</si>
  <si>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</si>
  <si>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</si>
  <si>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</si>
  <si>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</si>
  <si>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</si>
  <si>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</si>
  <si>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</si>
  <si>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</si>
  <si>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</si>
  <si>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</si>
  <si>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</si>
  <si>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</si>
  <si>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</si>
  <si>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</si>
  <si>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</si>
  <si>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</si>
  <si>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</si>
  <si>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</si>
  <si>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</si>
  <si>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</si>
  <si>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</si>
  <si>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</si>
  <si>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</si>
  <si>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</si>
  <si>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</si>
  <si>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</si>
  <si>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</si>
  <si>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</si>
  <si>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</si>
  <si>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</si>
  <si>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</si>
  <si>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</si>
  <si>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</si>
  <si>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</si>
  <si>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</si>
  <si>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</si>
  <si>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</si>
  <si>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</si>
  <si>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</si>
  <si>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</si>
  <si>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</si>
  <si>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</si>
  <si>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</si>
  <si>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</si>
  <si>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</si>
  <si>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</si>
  <si>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</si>
  <si>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</si>
  <si>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</si>
  <si>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</si>
  <si>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</si>
  <si>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</si>
  <si>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</si>
  <si>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</si>
  <si>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</si>
  <si>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</si>
  <si>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</si>
  <si>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</si>
  <si>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</si>
  <si>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</si>
  <si>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</si>
  <si>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</si>
  <si>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</si>
  <si>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</si>
  <si>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</si>
  <si>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</si>
  <si>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</si>
  <si>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</si>
  <si>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</si>
  <si>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</si>
  <si>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</si>
  <si>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</si>
  <si>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</si>
  <si>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</si>
  <si>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</si>
  <si>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</si>
  <si>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</si>
  <si>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</si>
  <si>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</si>
  <si>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</si>
  <si>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</si>
  <si>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</si>
  <si>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</si>
  <si>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</si>
  <si>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</si>
  <si>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</si>
  <si>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</si>
  <si>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</si>
  <si>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</si>
  <si>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</si>
  <si>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</si>
  <si>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</si>
  <si>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</si>
  <si>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</si>
  <si>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</si>
  <si>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</si>
  <si>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</si>
  <si>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</si>
  <si>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</si>
  <si>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</si>
  <si>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</si>
  <si>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</si>
  <si>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</si>
  <si>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</si>
  <si>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</si>
  <si>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</si>
  <si>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</si>
  <si>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</si>
  <si>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</si>
  <si>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</si>
  <si>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</si>
  <si>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</si>
  <si>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</si>
  <si>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</si>
  <si>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</si>
  <si>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</si>
  <si>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</si>
  <si>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</si>
  <si>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</si>
  <si>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</si>
  <si>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</si>
  <si>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</si>
  <si>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</si>
  <si>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</si>
  <si>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</si>
  <si>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</si>
  <si>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</si>
  <si>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</si>
  <si>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</si>
  <si>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</si>
  <si>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</si>
  <si>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</si>
  <si>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</si>
  <si>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</si>
  <si>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</si>
  <si>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</si>
  <si>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</si>
  <si>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</si>
  <si>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</si>
  <si>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</si>
  <si>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</si>
  <si>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</si>
  <si>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</si>
  <si>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</si>
  <si>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</si>
  <si>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</si>
  <si>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</si>
  <si>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</si>
  <si>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</si>
  <si>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</si>
  <si>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</si>
  <si>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</si>
  <si>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</si>
  <si>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</si>
  <si>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</si>
  <si>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</si>
  <si>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</si>
  <si>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</si>
  <si>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</si>
  <si>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</si>
  <si>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</si>
  <si>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</si>
  <si>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</si>
  <si>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</si>
  <si>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</si>
  <si>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</si>
  <si>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</si>
  <si>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</si>
  <si>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</si>
  <si>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</si>
  <si>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</si>
  <si>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</si>
  <si>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</si>
  <si>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</si>
  <si>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</si>
  <si>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</si>
  <si>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</si>
  <si>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</si>
  <si>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</si>
  <si>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</si>
  <si>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</si>
  <si>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</si>
  <si>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</si>
  <si>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</si>
  <si>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</si>
  <si>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</si>
  <si>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</si>
  <si>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</si>
  <si>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</si>
  <si>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</si>
  <si>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</si>
  <si>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</si>
  <si>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</si>
  <si>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</si>
  <si>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</si>
  <si>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</si>
  <si>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</si>
  <si>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</si>
  <si>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</si>
  <si>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</si>
  <si>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</si>
  <si>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</si>
  <si>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</si>
  <si>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</si>
  <si>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</si>
  <si>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</si>
  <si>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</si>
  <si>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</si>
  <si>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</si>
  <si>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</si>
  <si>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</si>
  <si>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</si>
  <si>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</si>
  <si>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</si>
  <si>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</si>
  <si>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</si>
  <si>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</si>
  <si>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</si>
  <si>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</si>
  <si>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</si>
  <si>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</si>
  <si>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</si>
  <si>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</si>
  <si>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</si>
  <si>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</si>
  <si>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</si>
  <si>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</si>
  <si>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</si>
  <si>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</si>
  <si>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</si>
  <si>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</si>
  <si>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</si>
  <si>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</si>
  <si>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</si>
  <si>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</si>
  <si>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</si>
  <si>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</si>
  <si>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</si>
  <si>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</si>
  <si>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</si>
  <si>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</si>
  <si>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</si>
  <si>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</si>
  <si>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</si>
  <si>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</si>
  <si>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</si>
  <si>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</si>
  <si>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</si>
  <si>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</si>
  <si>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</si>
  <si>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</si>
  <si>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</si>
  <si>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</si>
  <si>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</si>
  <si>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</si>
  <si>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</si>
  <si>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</si>
  <si>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</si>
  <si>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</si>
  <si>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</si>
  <si>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</si>
  <si>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</si>
  <si>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</si>
  <si>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</si>
  <si>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</si>
  <si>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</si>
  <si>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</si>
  <si>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</si>
  <si>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</si>
  <si>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</si>
  <si>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</si>
  <si>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</si>
  <si>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</si>
  <si>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</si>
  <si>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</si>
  <si>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</si>
  <si>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</si>
  <si>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</si>
  <si>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</si>
  <si>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</si>
  <si>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</si>
  <si>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</si>
  <si>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</si>
  <si>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</si>
  <si>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</si>
  <si>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</si>
  <si>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</si>
  <si>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</si>
  <si>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</si>
  <si>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</si>
  <si>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</si>
  <si>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</si>
  <si>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</si>
  <si>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</si>
  <si>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</si>
  <si>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</si>
  <si>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</si>
  <si>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</si>
  <si>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</si>
  <si>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</si>
  <si>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</si>
  <si>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</si>
  <si>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</si>
  <si>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</si>
  <si>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</si>
  <si>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</si>
  <si>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</si>
  <si>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</si>
  <si>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</si>
  <si>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</si>
  <si>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</si>
  <si>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</si>
  <si>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</si>
  <si>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</si>
  <si>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</si>
  <si>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</si>
  <si>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</si>
  <si>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</si>
  <si>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</si>
  <si>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</si>
  <si>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</si>
  <si>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</si>
  <si>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</si>
  <si>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</si>
  <si>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</si>
  <si>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</si>
  <si>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</si>
  <si>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</si>
  <si>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</si>
  <si>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</si>
  <si>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</si>
  <si>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</si>
  <si>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</si>
  <si>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</si>
  <si>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</si>
  <si>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</si>
  <si>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</si>
  <si>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</si>
  <si>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</si>
  <si>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</si>
  <si>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</si>
  <si>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</si>
  <si>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</si>
  <si>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</si>
  <si>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</si>
  <si>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</si>
  <si>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</si>
  <si>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</si>
  <si>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</si>
  <si>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</si>
  <si>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</si>
  <si>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</si>
  <si>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</si>
  <si>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</si>
  <si>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</si>
  <si>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</si>
  <si>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</si>
  <si>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</si>
  <si>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</si>
  <si>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</si>
  <si>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</si>
  <si>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</si>
  <si>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</si>
  <si>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</si>
  <si>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</si>
  <si>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</si>
  <si>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</si>
  <si>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</si>
  <si>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</si>
  <si>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</si>
  <si>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</si>
  <si>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</si>
  <si>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</si>
  <si>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</si>
  <si>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</si>
  <si>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</si>
  <si>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</si>
  <si>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</si>
  <si>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</si>
  <si>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</si>
  <si>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</si>
  <si>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</si>
  <si>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</si>
  <si>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</si>
  <si>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</si>
  <si>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</si>
  <si>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</si>
  <si>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</si>
  <si>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</si>
  <si>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</si>
  <si>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</si>
  <si>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</si>
  <si>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</si>
  <si>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</si>
  <si>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</si>
  <si>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</si>
  <si>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</si>
  <si>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</si>
  <si>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</si>
  <si>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</si>
  <si>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</si>
  <si>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</si>
  <si>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</si>
  <si>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</si>
  <si>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</si>
  <si>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</si>
  <si>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</si>
  <si>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</si>
  <si>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</si>
  <si>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</si>
  <si>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</si>
  <si>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</si>
  <si>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</si>
  <si>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</si>
  <si>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</si>
  <si>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</si>
  <si>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</si>
  <si>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</si>
  <si>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</si>
  <si>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</si>
  <si>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</si>
  <si>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</si>
  <si>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</si>
  <si>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</si>
  <si>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</si>
  <si>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</si>
  <si>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</si>
  <si>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</si>
  <si>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</si>
  <si>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</si>
  <si>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</si>
  <si>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</si>
  <si>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</si>
  <si>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</si>
  <si>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</si>
  <si>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</si>
  <si>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</si>
  <si>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</si>
  <si>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</si>
  <si>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</si>
  <si>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</si>
  <si>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</si>
  <si>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</si>
  <si>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</si>
  <si>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</si>
  <si>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</si>
  <si>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</si>
  <si>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</si>
  <si>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</si>
  <si>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</si>
  <si>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</si>
  <si>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</si>
  <si>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</si>
  <si>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</si>
  <si>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</si>
  <si>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</si>
  <si>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</si>
  <si>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</si>
  <si>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</si>
  <si>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</si>
  <si>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</si>
  <si>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</si>
  <si>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</si>
  <si>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</si>
  <si>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</si>
  <si>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</si>
  <si>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</si>
  <si>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</si>
  <si>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</si>
  <si>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</si>
  <si>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</si>
  <si>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</si>
  <si>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</si>
  <si>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</si>
  <si>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</si>
  <si>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</si>
  <si>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</si>
  <si>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</si>
  <si>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</si>
  <si>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</si>
  <si>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</si>
  <si>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</si>
  <si>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</si>
  <si>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</si>
  <si>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</si>
  <si>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</si>
  <si>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</si>
  <si>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</si>
  <si>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</si>
  <si>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</si>
  <si>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</si>
  <si>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</si>
  <si>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</si>
  <si>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</si>
  <si>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</si>
  <si>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</si>
  <si>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</si>
  <si>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</si>
  <si>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</si>
  <si>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</si>
  <si>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</si>
  <si>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</si>
  <si>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</si>
  <si>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</si>
  <si>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</si>
  <si>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</si>
  <si>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</si>
  <si>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</si>
  <si>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</si>
  <si>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</si>
  <si>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</si>
  <si>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</si>
  <si>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</si>
  <si>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</si>
  <si>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</si>
  <si>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</si>
  <si>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</si>
  <si>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</si>
  <si>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</si>
  <si>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</si>
  <si>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</si>
  <si>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</si>
  <si>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</si>
  <si>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</si>
  <si>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</si>
  <si>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</si>
  <si>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</si>
  <si>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</si>
  <si>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</si>
  <si>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</si>
  <si>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</si>
  <si>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</si>
  <si>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</si>
  <si>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</si>
  <si>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</si>
  <si>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</si>
  <si>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</si>
  <si>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</si>
  <si>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</si>
  <si>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</si>
  <si>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</si>
  <si>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</si>
  <si>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</si>
  <si>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</si>
  <si>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</si>
  <si>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</si>
  <si>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</si>
  <si>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</si>
  <si>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</si>
  <si>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</si>
  <si>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</si>
  <si>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</si>
  <si>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</si>
  <si>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</si>
  <si>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</si>
  <si>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</si>
  <si>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</si>
  <si>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</si>
  <si>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</si>
  <si>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</si>
  <si>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</si>
  <si>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</si>
  <si>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</si>
  <si>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</si>
  <si>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</si>
  <si>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</si>
  <si>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</si>
  <si>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</si>
  <si>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</si>
  <si>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</si>
  <si>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</si>
  <si>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</si>
  <si>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</si>
  <si>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</si>
  <si>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</si>
  <si>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</si>
  <si>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</si>
  <si>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</si>
  <si>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</si>
  <si>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</si>
  <si>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</si>
  <si>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</si>
  <si>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</si>
  <si>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</si>
  <si>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</si>
  <si>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</si>
  <si>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</si>
  <si>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</si>
  <si>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</si>
  <si>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</si>
  <si>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</si>
  <si>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</si>
  <si>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</si>
  <si>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</si>
  <si>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</si>
  <si>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</si>
  <si>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</si>
  <si>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</si>
  <si>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</si>
  <si>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</si>
  <si>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</si>
  <si>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</si>
  <si>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</si>
  <si>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</si>
  <si>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</si>
  <si>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</si>
  <si>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</si>
  <si>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</si>
  <si>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</si>
  <si>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</si>
  <si>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</si>
  <si>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</si>
  <si>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</si>
  <si>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</si>
  <si>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</si>
  <si>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</si>
  <si>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</si>
  <si>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</si>
  <si>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</si>
  <si>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</si>
  <si>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</si>
  <si>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</si>
  <si>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</si>
  <si>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</si>
  <si>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</si>
  <si>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</si>
  <si>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</si>
  <si>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</si>
  <si>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</si>
  <si>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</si>
  <si>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</si>
  <si>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</si>
  <si>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</si>
  <si>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</si>
  <si>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</si>
  <si>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</si>
  <si>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</si>
  <si>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</si>
  <si>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</si>
  <si>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</si>
  <si>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</si>
  <si>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</si>
  <si>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</si>
  <si>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</si>
  <si>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</si>
  <si>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</si>
  <si>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</si>
  <si>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</si>
  <si>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</si>
  <si>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</si>
  <si>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</si>
  <si>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</si>
  <si>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</si>
  <si>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</si>
  <si>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</si>
  <si>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</si>
  <si>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</si>
  <si>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</si>
  <si>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</si>
  <si>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</si>
  <si>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</si>
  <si>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</si>
  <si>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</si>
  <si>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</si>
  <si>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</si>
  <si>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</si>
  <si>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</si>
  <si>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</si>
  <si>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</si>
  <si>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</si>
  <si>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</si>
  <si>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</si>
  <si>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</si>
  <si>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</si>
  <si>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</si>
  <si>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</si>
  <si>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</si>
  <si>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</si>
  <si>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</si>
  <si>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</si>
  <si>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</si>
  <si>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</si>
  <si>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</si>
  <si>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</si>
  <si>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</si>
  <si>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</si>
  <si>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</si>
  <si>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</si>
  <si>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</si>
  <si>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</si>
  <si>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</si>
  <si>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</si>
  <si>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</si>
  <si>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</si>
  <si>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</si>
  <si>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</si>
  <si>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</si>
  <si>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</si>
  <si>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</si>
  <si>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</si>
  <si>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</si>
  <si>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</si>
  <si>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</si>
  <si>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</si>
  <si>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</si>
  <si>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</si>
  <si>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</si>
  <si>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</si>
  <si>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</si>
  <si>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</si>
  <si>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</si>
  <si>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</si>
  <si>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</si>
  <si>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</si>
  <si>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</si>
  <si>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</si>
  <si>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</si>
  <si>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</si>
  <si>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</si>
  <si>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</si>
  <si>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</si>
  <si>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</si>
  <si>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</si>
  <si>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</si>
  <si>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</si>
  <si>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</si>
  <si>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</si>
  <si>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</si>
  <si>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</si>
  <si>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</si>
  <si>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</si>
  <si>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</si>
  <si>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</si>
  <si>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</si>
  <si>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</si>
  <si>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</si>
  <si>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</si>
  <si>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</si>
  <si>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</si>
  <si>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</si>
  <si>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</si>
  <si>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</si>
  <si>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</si>
  <si>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</si>
  <si>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</si>
  <si>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</si>
  <si>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</si>
  <si>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</si>
  <si>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</si>
  <si>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</si>
  <si>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</si>
  <si>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</si>
  <si>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</si>
  <si>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</si>
  <si>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</si>
  <si>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</si>
  <si>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</si>
  <si>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</si>
  <si>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</si>
  <si>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</si>
  <si>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</si>
  <si>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</si>
  <si>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</si>
  <si>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</si>
  <si>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</si>
  <si>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</si>
  <si>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</si>
  <si>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</si>
  <si>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</si>
  <si>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</si>
  <si>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</si>
  <si>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</si>
  <si>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</si>
  <si>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</si>
  <si>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</si>
  <si>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</si>
  <si>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</si>
  <si>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</si>
  <si>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</si>
  <si>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</si>
  <si>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</si>
  <si>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</si>
  <si>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</si>
  <si>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</si>
  <si>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</si>
  <si>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</si>
  <si>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</si>
  <si>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</si>
  <si>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</si>
  <si>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</si>
  <si>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</si>
  <si>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</si>
  <si>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</si>
  <si>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</si>
  <si>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</si>
  <si>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</si>
  <si>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</si>
  <si>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</si>
  <si>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</si>
  <si>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</si>
  <si>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</si>
  <si>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</si>
  <si>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</si>
  <si>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</si>
  <si>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</si>
  <si>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</si>
  <si>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</si>
  <si>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</si>
  <si>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</si>
  <si>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</si>
  <si>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</si>
  <si>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</si>
  <si>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</si>
  <si>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</si>
  <si>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</si>
  <si>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</si>
  <si>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</si>
  <si>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</si>
  <si>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</si>
  <si>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</si>
  <si>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</si>
  <si>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</si>
  <si>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</si>
  <si>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</si>
  <si>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</si>
  <si>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</si>
  <si>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</si>
  <si>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</si>
  <si>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</si>
  <si>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</si>
  <si>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</si>
  <si>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</si>
  <si>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</si>
  <si>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</si>
  <si>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</si>
  <si>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</si>
  <si>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</si>
  <si>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</si>
  <si>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</si>
  <si>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</si>
  <si>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</si>
  <si>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</si>
  <si>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</si>
  <si>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</si>
  <si>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</si>
  <si>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</si>
  <si>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</si>
  <si>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</si>
  <si>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</si>
  <si>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</si>
  <si>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</si>
  <si>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</si>
  <si>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</si>
  <si>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</si>
  <si>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</si>
  <si>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</si>
  <si>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</si>
  <si>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</si>
  <si>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</si>
  <si>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</si>
  <si>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</si>
  <si>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</si>
  <si>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</si>
  <si>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</si>
  <si>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</si>
  <si>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</si>
  <si>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</si>
  <si>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</si>
  <si>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</si>
  <si>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</si>
  <si>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</si>
  <si>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</si>
  <si>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</si>
  <si>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</si>
  <si>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</si>
  <si>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</si>
  <si>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</si>
  <si>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</si>
  <si>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</si>
  <si>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</si>
  <si>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</si>
  <si>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</si>
  <si>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</si>
  <si>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</si>
  <si>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</si>
  <si>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</si>
  <si>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</si>
  <si>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</si>
  <si>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</si>
  <si>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</si>
  <si>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</si>
  <si>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</si>
  <si>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</si>
  <si>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</si>
  <si>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</si>
  <si>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</si>
  <si>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</si>
  <si>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</si>
  <si>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</si>
  <si>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</si>
  <si>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</si>
  <si>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</si>
  <si>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</si>
  <si>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</si>
  <si>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</si>
  <si>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</si>
  <si>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</si>
  <si>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</si>
  <si>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</si>
  <si>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</si>
  <si>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</si>
  <si>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</si>
  <si>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</si>
  <si>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</si>
  <si>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</si>
  <si>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</si>
  <si>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</si>
  <si>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</si>
  <si>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</si>
  <si>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</si>
  <si>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</si>
  <si>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</si>
  <si>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</si>
  <si>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</si>
  <si>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</si>
  <si>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</si>
  <si>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</si>
  <si>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</si>
  <si>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</si>
  <si>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</si>
  <si>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</si>
  <si>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</si>
  <si>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</si>
  <si>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</si>
  <si>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</si>
  <si>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</si>
  <si>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</si>
  <si>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</si>
  <si>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</si>
  <si>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</si>
  <si>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</si>
  <si>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</si>
  <si>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</si>
  <si>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</si>
  <si>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</si>
  <si>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</si>
  <si>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</si>
  <si>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</si>
  <si>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</si>
  <si>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</si>
  <si>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</si>
  <si>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</si>
  <si>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</si>
  <si>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</si>
  <si>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</si>
  <si>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</si>
  <si>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</si>
  <si>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</si>
  <si>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</si>
  <si>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</si>
  <si>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</si>
  <si>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</si>
  <si>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</si>
  <si>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</si>
  <si>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</si>
  <si>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</si>
  <si>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</si>
  <si>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</si>
  <si>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</si>
  <si>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</si>
  <si>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</si>
  <si>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</si>
  <si>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</si>
  <si>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</si>
  <si>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</si>
  <si>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</si>
  <si>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</si>
  <si>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</si>
  <si>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</si>
  <si>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</si>
  <si>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</si>
  <si>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</si>
  <si>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</si>
  <si>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</si>
  <si>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</si>
  <si>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</si>
  <si>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</si>
  <si>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</si>
  <si>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</si>
  <si>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</si>
  <si>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</si>
  <si>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</si>
  <si>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</si>
  <si>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</si>
  <si>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</si>
  <si>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</si>
  <si>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</si>
  <si>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</si>
  <si>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</si>
  <si>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</si>
  <si>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</si>
  <si>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</si>
  <si>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</si>
  <si>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</si>
  <si>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</si>
  <si>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</si>
  <si>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</si>
  <si>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</si>
  <si>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</si>
  <si>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</si>
  <si>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</si>
  <si>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</si>
  <si>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</si>
  <si>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</si>
  <si>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</si>
  <si>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</si>
  <si>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</si>
  <si>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</si>
  <si>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</si>
  <si>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</si>
  <si>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</si>
  <si>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</si>
  <si>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</si>
  <si>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</si>
  <si>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</si>
  <si>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</si>
  <si>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</si>
  <si>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</si>
  <si>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</si>
  <si>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</si>
  <si>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</si>
  <si>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</si>
  <si>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</si>
  <si>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</si>
  <si>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</si>
  <si>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</si>
  <si>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</si>
  <si>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</si>
  <si>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</si>
  <si>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</si>
  <si>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</si>
  <si>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</si>
  <si>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</si>
  <si>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</si>
  <si>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</si>
  <si>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</si>
  <si>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</si>
  <si>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</si>
  <si>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</si>
  <si>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</si>
  <si>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</si>
  <si>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</si>
  <si>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</si>
  <si>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</si>
  <si>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</si>
  <si>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</si>
  <si>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</si>
  <si>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</si>
  <si>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</si>
  <si>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</si>
  <si>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</si>
  <si>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</si>
  <si>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</si>
  <si>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</si>
  <si>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</si>
  <si>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</si>
  <si>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</si>
  <si>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</si>
  <si>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</si>
  <si>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</si>
  <si>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</si>
  <si>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</si>
  <si>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</si>
  <si>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</si>
  <si>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</si>
  <si>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</si>
  <si>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</si>
  <si>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</si>
  <si>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</si>
  <si>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</si>
  <si>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</si>
  <si>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</si>
  <si>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</si>
  <si>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</si>
  <si>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</si>
  <si>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</si>
  <si>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</si>
  <si>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</si>
  <si>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</si>
  <si>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</si>
  <si>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</si>
  <si>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</si>
  <si>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</si>
  <si>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</si>
  <si>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</si>
  <si>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</si>
  <si>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</si>
  <si>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</si>
  <si>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</si>
  <si>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</si>
  <si>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</si>
  <si>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</si>
  <si>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</si>
  <si>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</si>
  <si>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</si>
  <si>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</si>
  <si>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</si>
  <si>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</si>
  <si>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</si>
  <si>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</si>
  <si>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</si>
  <si>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</si>
  <si>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</si>
  <si>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</si>
  <si>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</si>
  <si>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</si>
  <si>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</si>
  <si>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</si>
  <si>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</si>
  <si>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</si>
  <si>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</si>
  <si>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</si>
  <si>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</si>
  <si>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</si>
  <si>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</si>
  <si>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</si>
  <si>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</si>
  <si>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</si>
  <si>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</si>
  <si>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</si>
  <si>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</si>
  <si>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</si>
  <si>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</si>
  <si>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</si>
  <si>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</si>
  <si>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</si>
  <si>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</si>
  <si>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</si>
  <si>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</si>
  <si>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</si>
  <si>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</si>
  <si>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</si>
  <si>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</si>
  <si>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</si>
  <si>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</si>
  <si>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</si>
  <si>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</si>
  <si>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</si>
  <si>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</si>
  <si>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</si>
  <si>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</si>
  <si>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</si>
  <si>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</si>
  <si>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</si>
  <si>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</si>
  <si>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</si>
  <si>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</si>
  <si>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</si>
  <si>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</si>
  <si>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</si>
  <si>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</si>
  <si>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</si>
  <si>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</si>
  <si>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</si>
  <si>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</si>
  <si>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</si>
  <si>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</si>
  <si>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</si>
  <si>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</si>
  <si>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</si>
  <si>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</si>
  <si>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</si>
  <si>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</si>
  <si>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</si>
  <si>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</si>
  <si>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</si>
  <si>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</si>
  <si>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</si>
  <si>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</si>
  <si>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</si>
  <si>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</si>
  <si>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</si>
  <si>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</si>
  <si>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</si>
  <si>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</si>
  <si>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</si>
  <si>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</si>
  <si>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</si>
  <si>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</si>
  <si>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</si>
  <si>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</si>
  <si>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</si>
  <si>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</si>
  <si>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</si>
  <si>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</si>
  <si>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</si>
  <si>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</si>
  <si>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</si>
  <si>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</si>
  <si>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</si>
  <si>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</si>
  <si>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</si>
  <si>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</si>
  <si>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</si>
  <si>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</si>
  <si>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</si>
  <si>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</si>
  <si>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</si>
  <si>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</si>
  <si>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</si>
  <si>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</si>
  <si>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</si>
  <si>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</si>
  <si>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</si>
  <si>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</si>
  <si>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</si>
  <si>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</si>
  <si>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</si>
  <si>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</si>
  <si>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</si>
  <si>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</si>
  <si>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</si>
  <si>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</si>
  <si>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</si>
  <si>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</si>
  <si>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</si>
  <si>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</si>
  <si>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</si>
  <si>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</si>
  <si>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</si>
  <si>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</si>
  <si>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</si>
  <si>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</si>
  <si>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</si>
  <si>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</si>
  <si>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</si>
  <si>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</si>
  <si>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</si>
  <si>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</si>
  <si>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</si>
  <si>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</si>
  <si>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</si>
  <si>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</si>
  <si>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</si>
  <si>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</si>
  <si>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</si>
  <si>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</si>
  <si>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</si>
  <si>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</si>
  <si>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</si>
  <si>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</si>
  <si>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</si>
  <si>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</si>
  <si>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</si>
  <si>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</si>
  <si>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</si>
  <si>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</si>
  <si>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</si>
  <si>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</si>
  <si>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</si>
  <si>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</si>
  <si>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</si>
  <si>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</si>
  <si>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</si>
  <si>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</si>
  <si>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</si>
  <si>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</si>
  <si>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</si>
  <si>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</si>
  <si>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</si>
  <si>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</si>
  <si>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</si>
  <si>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</si>
  <si>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</si>
  <si>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</si>
  <si>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</si>
  <si>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</si>
  <si>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</si>
  <si>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</si>
  <si>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</si>
  <si>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</si>
  <si>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</si>
  <si>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</si>
  <si>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</si>
  <si>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</si>
  <si>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</si>
  <si>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</si>
  <si>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</si>
  <si>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</si>
  <si>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</si>
  <si>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</si>
  <si>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</si>
  <si>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</si>
  <si>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</si>
  <si>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</si>
  <si>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</si>
  <si>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</si>
  <si>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</si>
  <si>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</si>
  <si>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</si>
  <si>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</si>
  <si>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</si>
  <si>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</si>
  <si>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</si>
  <si>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</si>
  <si>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</si>
  <si>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</si>
  <si>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</si>
  <si>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</si>
  <si>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</si>
  <si>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</si>
  <si>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</si>
  <si>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</si>
  <si>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</si>
  <si>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</si>
  <si>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</si>
  <si>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</si>
  <si>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</si>
  <si>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</si>
  <si>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</si>
  <si>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</si>
  <si>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</si>
  <si>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</si>
  <si>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</si>
  <si>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</si>
  <si>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</si>
  <si>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</si>
  <si>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</si>
  <si>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</si>
  <si>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</si>
  <si>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</si>
  <si>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</si>
  <si>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</si>
  <si>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</si>
  <si>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</si>
  <si>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</si>
  <si>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</si>
  <si>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</si>
  <si>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</si>
  <si>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</si>
  <si>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</si>
  <si>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</si>
  <si>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</si>
  <si>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</si>
  <si>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</si>
  <si>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</si>
  <si>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</si>
  <si>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</si>
  <si>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</si>
  <si>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</si>
  <si>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</si>
  <si>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</si>
  <si>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</si>
  <si>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</si>
  <si>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</si>
  <si>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</si>
  <si>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</si>
  <si>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</si>
  <si>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</si>
  <si>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</si>
  <si>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</si>
  <si>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</si>
  <si>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</si>
  <si>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</si>
  <si>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</si>
  <si>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</si>
  <si>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</si>
  <si>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</si>
  <si>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</si>
  <si>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</si>
  <si>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</si>
  <si>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</si>
  <si>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</si>
  <si>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</si>
  <si>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</si>
  <si>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</si>
  <si>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</si>
  <si>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</si>
  <si>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</si>
  <si>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</si>
  <si>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</si>
  <si>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</si>
  <si>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</si>
  <si>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</si>
  <si>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</si>
  <si>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</si>
  <si>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</si>
  <si>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</si>
  <si>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</si>
  <si>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</si>
  <si>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</si>
  <si>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</si>
  <si>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</si>
  <si>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</si>
  <si>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</si>
  <si>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</si>
  <si>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</si>
  <si>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</si>
  <si>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</si>
  <si>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</si>
  <si>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</si>
  <si>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</si>
  <si>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</si>
  <si>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</si>
  <si>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</si>
  <si>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</si>
  <si>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</si>
  <si>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</si>
  <si>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</si>
  <si>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</si>
  <si>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</si>
  <si>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</si>
  <si>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</si>
  <si>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</si>
  <si>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</si>
  <si>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</si>
  <si>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</si>
  <si>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</si>
  <si>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</si>
  <si>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</si>
  <si>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</si>
  <si>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</si>
  <si>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</si>
  <si>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</si>
  <si>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</si>
  <si>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</si>
  <si>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</si>
  <si>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</si>
  <si>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</si>
  <si>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</si>
  <si>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</si>
  <si>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</si>
  <si>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</si>
  <si>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</si>
  <si>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</si>
  <si>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</si>
  <si>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</si>
  <si>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</si>
  <si>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</si>
  <si>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</si>
  <si>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</si>
  <si>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</si>
  <si>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</si>
  <si>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</si>
  <si>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</si>
  <si>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</si>
  <si>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</si>
  <si>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</si>
  <si>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</si>
  <si>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</si>
  <si>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</si>
  <si>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</si>
  <si>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</si>
  <si>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</si>
  <si>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</si>
  <si>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</si>
  <si>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</si>
  <si>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</si>
  <si>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</si>
  <si>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</si>
  <si>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</si>
  <si>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</si>
  <si>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</si>
  <si>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</si>
  <si>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</si>
  <si>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</si>
  <si>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</si>
  <si>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</si>
  <si>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</si>
  <si>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</si>
  <si>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</si>
  <si>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</si>
  <si>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</si>
  <si>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</si>
  <si>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</si>
  <si>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</si>
  <si>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</si>
  <si>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</si>
  <si>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</si>
  <si>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</si>
  <si>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</si>
  <si>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</si>
  <si>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</si>
  <si>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</si>
  <si>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</si>
  <si>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</si>
  <si>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</si>
  <si>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</si>
  <si>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</si>
  <si>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</si>
  <si>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</si>
  <si>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</si>
  <si>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</si>
  <si>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</si>
  <si>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</si>
  <si>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</si>
  <si>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</si>
  <si>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</si>
  <si>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</si>
  <si>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</si>
  <si>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</si>
  <si>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</si>
  <si>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</si>
  <si>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</si>
  <si>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</si>
  <si>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</si>
  <si>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</si>
  <si>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</si>
  <si>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</si>
  <si>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</si>
  <si>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</si>
  <si>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</si>
  <si>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</si>
  <si>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</si>
  <si>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</si>
  <si>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</si>
  <si>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</si>
  <si>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</si>
  <si>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</si>
  <si>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</si>
  <si>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</si>
  <si>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</si>
  <si>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</si>
  <si>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</si>
  <si>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</si>
  <si>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</si>
  <si>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</si>
  <si>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</si>
  <si>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</si>
  <si>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</si>
  <si>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</si>
  <si>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</si>
  <si>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</si>
  <si>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</si>
  <si>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</si>
  <si>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</si>
  <si>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</si>
  <si>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</si>
  <si>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</si>
  <si>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</si>
  <si>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</si>
  <si>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</si>
  <si>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</si>
  <si>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</si>
  <si>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</si>
  <si>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</si>
  <si>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</si>
  <si>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</si>
  <si>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</si>
  <si>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</si>
  <si>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</si>
  <si>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</si>
  <si>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</si>
  <si>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</si>
  <si>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</si>
  <si>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</si>
  <si>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</si>
  <si>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</si>
  <si>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</si>
  <si>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</si>
  <si>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</si>
  <si>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</si>
  <si>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</si>
  <si>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</si>
  <si>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</si>
  <si>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</si>
  <si>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</si>
  <si>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</si>
  <si>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</si>
  <si>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</si>
  <si>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</si>
  <si>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</si>
  <si>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</si>
  <si>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</si>
  <si>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</si>
  <si>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</si>
  <si>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</si>
  <si>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</si>
  <si>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</si>
  <si>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</si>
  <si>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</si>
  <si>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</si>
  <si>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</si>
  <si>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</si>
  <si>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</si>
  <si>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</si>
  <si>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</si>
  <si>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</si>
  <si>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</si>
  <si>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</si>
  <si>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</si>
  <si>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</si>
  <si>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</si>
  <si>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</si>
  <si>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</si>
  <si>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</si>
  <si>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</si>
  <si>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</si>
  <si>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</si>
  <si>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</si>
  <si>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</si>
  <si>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</si>
  <si>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</si>
  <si>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</si>
  <si>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</si>
  <si>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</si>
  <si>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</si>
  <si>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</si>
  <si>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</si>
  <si>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</si>
  <si>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</si>
  <si>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</si>
  <si>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</si>
  <si>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</si>
  <si>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</si>
  <si>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</si>
  <si>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</si>
  <si>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</si>
  <si>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</si>
  <si>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</si>
  <si>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</si>
  <si>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</si>
  <si>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</si>
  <si>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</si>
  <si>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</si>
  <si>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</si>
  <si>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</si>
  <si>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</si>
  <si>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</si>
  <si>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</si>
  <si>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</si>
  <si>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</si>
  <si>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</si>
  <si>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</si>
  <si>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</si>
  <si>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</si>
  <si>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</si>
  <si>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</si>
  <si>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</si>
  <si>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</si>
  <si>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</si>
  <si>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</si>
  <si>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</si>
  <si>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</si>
  <si>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</si>
  <si>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</si>
  <si>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</si>
  <si>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</si>
  <si>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</si>
  <si>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</si>
  <si>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</si>
  <si>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</si>
  <si>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</si>
  <si>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</si>
  <si>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</si>
  <si>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</si>
  <si>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</si>
  <si>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</si>
  <si>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</si>
  <si>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</si>
  <si>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</si>
  <si>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</si>
  <si>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</si>
  <si>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</si>
  <si>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</si>
  <si>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</si>
  <si>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</si>
  <si>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</si>
  <si>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</si>
  <si>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</si>
  <si>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</si>
  <si>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</si>
  <si>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</si>
  <si>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</si>
  <si>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</si>
  <si>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</si>
  <si>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</si>
  <si>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</si>
  <si>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</si>
  <si>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</si>
  <si>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</si>
  <si>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</si>
  <si>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</si>
  <si>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</si>
  <si>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</si>
  <si>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</si>
  <si>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</si>
  <si>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</si>
  <si>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</si>
  <si>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</si>
  <si>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</si>
  <si>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</si>
  <si>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</si>
  <si>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</si>
  <si>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</si>
  <si>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</si>
  <si>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</si>
  <si>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</si>
  <si>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</si>
  <si>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</si>
  <si>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</si>
  <si>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</si>
  <si>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</si>
  <si>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</si>
  <si>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</si>
  <si>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</si>
  <si>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</si>
  <si>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</si>
  <si>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</si>
  <si>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</si>
  <si>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</si>
  <si>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</si>
  <si>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</si>
  <si>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</si>
  <si>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</si>
  <si>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</si>
  <si>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</si>
  <si>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</si>
  <si>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</si>
  <si>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</si>
  <si>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</si>
  <si>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</si>
  <si>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</si>
  <si>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</si>
  <si>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</si>
  <si>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</si>
  <si>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</si>
  <si>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</si>
  <si>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</si>
  <si>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</si>
  <si>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</si>
  <si>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</si>
  <si>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</si>
  <si>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</si>
  <si>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</si>
  <si>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</si>
  <si>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</si>
  <si>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</si>
  <si>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</si>
  <si>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</si>
  <si>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</si>
  <si>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</si>
  <si>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</si>
  <si>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</si>
  <si>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</si>
  <si>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</si>
  <si>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</si>
  <si>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</si>
  <si>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</si>
  <si>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</si>
  <si>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</si>
  <si>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</si>
  <si>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</si>
  <si>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</si>
  <si>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</si>
  <si>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</si>
  <si>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</si>
  <si>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</si>
  <si>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</si>
  <si>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</si>
  <si>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</si>
  <si>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</si>
  <si>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</si>
  <si>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</si>
  <si>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</si>
  <si>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</si>
  <si>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</si>
  <si>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</si>
  <si>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</si>
  <si>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</si>
  <si>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</si>
  <si>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</si>
  <si>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</si>
  <si>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</si>
  <si>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</si>
  <si>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</si>
  <si>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</si>
  <si>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</si>
  <si>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</si>
  <si>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</si>
  <si>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</si>
  <si>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</si>
  <si>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</si>
  <si>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</si>
  <si>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</si>
  <si>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</si>
  <si>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</si>
  <si>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</si>
  <si>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</si>
  <si>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</si>
  <si>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</si>
  <si>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</si>
  <si>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</si>
  <si>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</si>
  <si>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</si>
  <si>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</si>
  <si>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</si>
  <si>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</si>
  <si>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</si>
  <si>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</si>
  <si>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</si>
  <si>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</si>
  <si>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</si>
  <si>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</si>
  <si>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</si>
  <si>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</si>
  <si>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</si>
  <si>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</si>
  <si>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</si>
  <si>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</si>
  <si>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</si>
  <si>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</si>
  <si>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</si>
  <si>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</si>
  <si>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</si>
  <si>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</si>
  <si>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</si>
  <si>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</si>
  <si>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</si>
  <si>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</si>
  <si>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</si>
  <si>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</si>
  <si>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</si>
  <si>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</si>
  <si>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</si>
  <si>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</si>
  <si>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</si>
  <si>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</si>
  <si>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</si>
  <si>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</si>
  <si>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</si>
  <si>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</si>
  <si>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</si>
  <si>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</si>
  <si>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</si>
  <si>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</si>
  <si>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</si>
  <si>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</si>
  <si>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</si>
  <si>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</si>
  <si>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</si>
  <si>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</si>
  <si>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</si>
  <si>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</si>
  <si>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</si>
  <si>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</si>
  <si>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</si>
  <si>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</si>
  <si>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</si>
  <si>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</si>
  <si>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</si>
  <si>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</si>
  <si>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</si>
  <si>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</si>
  <si>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</si>
  <si>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</si>
  <si>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</si>
  <si>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</si>
  <si>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</si>
  <si>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</si>
  <si>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</si>
  <si>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</si>
  <si>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</si>
  <si>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</si>
  <si>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</si>
  <si>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</si>
  <si>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</si>
  <si>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</si>
  <si>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</si>
  <si>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</si>
  <si>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</si>
  <si>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</si>
  <si>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</si>
  <si>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</si>
  <si>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</si>
  <si>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</si>
  <si>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</si>
  <si>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</si>
  <si>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</si>
  <si>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</si>
  <si>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</si>
  <si>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</si>
  <si>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</si>
  <si>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</si>
  <si>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</si>
  <si>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</si>
  <si>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</si>
  <si>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</si>
  <si>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</si>
  <si>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</si>
  <si>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</si>
  <si>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</si>
  <si>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</si>
  <si>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</si>
  <si>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</si>
  <si>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</si>
  <si>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</si>
  <si>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</si>
  <si>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</si>
  <si>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</si>
  <si>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</si>
  <si>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</si>
  <si>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</si>
  <si>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</si>
  <si>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</si>
  <si>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</si>
  <si>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</si>
  <si>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</si>
  <si>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</si>
  <si>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</si>
  <si>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</si>
  <si>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</si>
  <si>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</si>
  <si>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</si>
  <si>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</si>
  <si>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</si>
  <si>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</si>
  <si>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</si>
  <si>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</si>
  <si>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</si>
  <si>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</si>
  <si>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</si>
  <si>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</si>
  <si>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</si>
  <si>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</si>
  <si>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</si>
  <si>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</si>
  <si>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</si>
  <si>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</si>
  <si>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</si>
  <si>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</si>
  <si>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</si>
  <si>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</si>
  <si>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</si>
  <si>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</si>
  <si>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</si>
  <si>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</si>
  <si>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</si>
  <si>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</si>
  <si>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</si>
  <si>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</si>
  <si>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</si>
  <si>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</si>
  <si>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</si>
  <si>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</si>
  <si>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</si>
  <si>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</si>
  <si>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</si>
  <si>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</si>
  <si>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</si>
  <si>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</si>
  <si>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</si>
  <si>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</si>
  <si>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</si>
  <si>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</si>
  <si>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</si>
  <si>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</si>
  <si>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</si>
  <si>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</si>
  <si>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</si>
  <si>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</si>
  <si>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</si>
  <si>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</si>
  <si>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</si>
  <si>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</si>
  <si>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</si>
  <si>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</si>
  <si>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</si>
  <si>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</si>
  <si>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</si>
  <si>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</si>
  <si>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</si>
  <si>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</si>
  <si>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</si>
  <si>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</si>
  <si>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</si>
  <si>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</si>
  <si>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</si>
  <si>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</si>
  <si>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</si>
  <si>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</si>
  <si>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</si>
  <si>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</si>
  <si>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</si>
  <si>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</si>
  <si>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</si>
  <si>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</si>
  <si>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</si>
  <si>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</si>
  <si>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</si>
  <si>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</si>
  <si>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</si>
  <si>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</si>
  <si>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</si>
  <si>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</si>
  <si>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</si>
  <si>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</si>
  <si>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</si>
  <si>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</si>
  <si>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</si>
  <si>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</si>
  <si>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</si>
  <si>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</si>
  <si>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</si>
  <si>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</si>
  <si>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</si>
  <si>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</si>
  <si>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</si>
  <si>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</si>
  <si>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</si>
  <si>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</si>
  <si>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</si>
  <si>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</si>
  <si>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</si>
  <si>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</si>
  <si>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</si>
  <si>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</si>
  <si>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</si>
  <si>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</si>
  <si>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</si>
  <si>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</si>
  <si>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</si>
  <si>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</si>
  <si>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</si>
  <si>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</si>
  <si>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</si>
  <si>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</si>
  <si>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</si>
  <si>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</si>
  <si>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</si>
  <si>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</si>
  <si>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</si>
  <si>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</si>
  <si>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</si>
  <si>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</si>
  <si>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</si>
  <si>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</si>
  <si>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</si>
  <si>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</si>
  <si>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</si>
  <si>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</si>
  <si>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</si>
  <si>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</si>
  <si>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</si>
  <si>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</si>
  <si>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</si>
  <si>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</si>
  <si>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</si>
  <si>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</si>
  <si>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</si>
  <si>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</si>
  <si>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</si>
  <si>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</si>
  <si>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</si>
  <si>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</si>
  <si>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</si>
  <si>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</si>
  <si>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</si>
  <si>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</si>
  <si>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</si>
  <si>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</si>
  <si>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</si>
  <si>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</si>
  <si>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</si>
  <si>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</si>
  <si>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</si>
  <si>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</si>
  <si>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</si>
  <si>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</si>
  <si>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</si>
  <si>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</si>
  <si>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</si>
  <si>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</si>
  <si>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</si>
  <si>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</si>
  <si>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</si>
  <si>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</si>
  <si>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</si>
  <si>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</si>
  <si>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</si>
  <si>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</si>
  <si>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</si>
  <si>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</si>
  <si>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</si>
  <si>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</si>
  <si>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</si>
  <si>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</si>
  <si>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</si>
  <si>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</si>
  <si>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</si>
  <si>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</si>
  <si>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</si>
  <si>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</si>
  <si>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</si>
  <si>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</si>
  <si>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</si>
  <si>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</si>
  <si>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</si>
  <si>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</si>
  <si>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</si>
  <si>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</si>
  <si>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</si>
  <si>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</si>
  <si>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</si>
  <si>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</si>
  <si>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</si>
  <si>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</si>
  <si>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</si>
  <si>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</si>
  <si>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</si>
  <si>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</si>
  <si>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</si>
  <si>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</si>
  <si>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</si>
  <si>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</si>
  <si>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</si>
  <si>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</si>
  <si>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</si>
  <si>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</si>
  <si>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</si>
  <si>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</si>
  <si>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</si>
  <si>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</si>
  <si>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</si>
  <si>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</si>
  <si>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</si>
  <si>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</si>
  <si>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</si>
  <si>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</si>
  <si>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</si>
  <si>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</si>
  <si>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</si>
  <si>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</si>
  <si>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</si>
  <si>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</si>
  <si>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</si>
  <si>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</si>
  <si>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</si>
  <si>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</si>
  <si>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</si>
  <si>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</si>
  <si>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</si>
  <si>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</si>
  <si>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</si>
  <si>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</si>
  <si>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</si>
  <si>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</si>
  <si>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</si>
  <si>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</si>
  <si>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</si>
  <si>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</si>
  <si>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</si>
  <si>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</si>
  <si>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</si>
  <si>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</si>
  <si>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</si>
  <si>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</si>
  <si>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</si>
  <si>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</si>
  <si>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</si>
  <si>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</si>
  <si>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</si>
  <si>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</si>
  <si>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</si>
  <si>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</si>
  <si>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</si>
  <si>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</si>
  <si>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</si>
  <si>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</si>
  <si>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</si>
  <si>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</si>
  <si>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</si>
  <si>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</si>
  <si>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</si>
  <si>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</si>
  <si>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</si>
  <si>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</si>
  <si>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</si>
  <si>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</si>
  <si>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</si>
  <si>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</si>
  <si>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</si>
  <si>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</si>
  <si>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</si>
  <si>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</si>
  <si>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</si>
  <si>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</si>
  <si>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</si>
  <si>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</si>
  <si>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</si>
  <si>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</si>
  <si>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</si>
  <si>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</si>
  <si>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</si>
  <si>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</si>
  <si>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</si>
  <si>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</si>
  <si>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</si>
  <si>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</si>
  <si>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</si>
  <si>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</si>
  <si>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</si>
  <si>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</si>
  <si>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</si>
  <si>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</si>
  <si>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</si>
  <si>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</si>
  <si>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</si>
  <si>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</si>
  <si>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</si>
  <si>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</si>
  <si>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</si>
  <si>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</si>
  <si>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</si>
  <si>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</si>
  <si>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</si>
  <si>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</si>
  <si>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</si>
  <si>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</si>
  <si>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</si>
  <si>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</si>
  <si>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</si>
  <si>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</si>
  <si>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</si>
  <si>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</si>
  <si>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</si>
  <si>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</si>
  <si>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</si>
  <si>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</si>
  <si>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</si>
  <si>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</si>
  <si>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</si>
  <si>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</si>
  <si>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</si>
  <si>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</si>
  <si>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</si>
  <si>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</si>
  <si>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</si>
  <si>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</si>
  <si>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</si>
  <si>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</si>
  <si>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</si>
  <si>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</si>
  <si>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</si>
  <si>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</si>
  <si>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</si>
  <si>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</si>
  <si>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</si>
  <si>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</si>
  <si>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</si>
  <si>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</si>
  <si>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</si>
  <si>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</si>
  <si>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</si>
  <si>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</si>
  <si>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</si>
  <si>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</si>
  <si>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</si>
  <si>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</si>
  <si>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</si>
  <si>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</si>
  <si>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</si>
  <si>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</si>
  <si>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</si>
  <si>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</si>
  <si>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</si>
  <si>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</si>
  <si>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</si>
  <si>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</si>
  <si>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</si>
  <si>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</si>
  <si>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</si>
  <si>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</si>
  <si>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</si>
  <si>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</si>
  <si>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</si>
  <si>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</si>
  <si>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</si>
  <si>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</si>
  <si>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</si>
  <si>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</si>
  <si>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</si>
  <si>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</si>
  <si>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</si>
  <si>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</si>
  <si>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</si>
  <si>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</si>
  <si>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</si>
  <si>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</si>
  <si>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</si>
  <si>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</si>
  <si>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</si>
  <si>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</si>
  <si>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</si>
  <si>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</si>
  <si>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</si>
  <si>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</si>
  <si>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</si>
  <si>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</si>
  <si>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</si>
  <si>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</si>
  <si>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</si>
  <si>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</si>
  <si>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</si>
  <si>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</si>
  <si>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</si>
  <si>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</si>
  <si>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</si>
  <si>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</si>
  <si>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</si>
  <si>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</si>
  <si>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</si>
  <si>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</si>
  <si>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</si>
  <si>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</si>
  <si>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</si>
  <si>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</si>
  <si>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</si>
  <si>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</si>
  <si>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</si>
  <si>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</si>
  <si>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</si>
  <si>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</si>
  <si>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</si>
  <si>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</si>
  <si>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</si>
  <si>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</si>
  <si>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</si>
  <si>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</si>
  <si>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</si>
  <si>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</si>
  <si>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</si>
  <si>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</si>
  <si>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</si>
  <si>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</si>
  <si>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</si>
  <si>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</si>
  <si>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</si>
  <si>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</si>
  <si>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</si>
  <si>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</si>
  <si>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</si>
  <si>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</si>
  <si>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</si>
  <si>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</si>
  <si>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</si>
  <si>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</si>
  <si>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</si>
  <si>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</si>
  <si>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</si>
  <si>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</si>
  <si>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</si>
  <si>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</si>
  <si>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</si>
  <si>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</si>
  <si>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</si>
  <si>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</si>
  <si>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</si>
  <si>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</si>
  <si>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</si>
  <si>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</si>
  <si>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</si>
  <si>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</si>
  <si>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</si>
  <si>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</si>
  <si>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</si>
  <si>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</si>
  <si>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</si>
  <si>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</si>
  <si>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</si>
  <si>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</si>
  <si>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</si>
  <si>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</si>
  <si>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</si>
  <si>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</si>
  <si>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</si>
  <si>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</si>
  <si>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</si>
  <si>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</si>
  <si>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</si>
  <si>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</si>
  <si>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</si>
  <si>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</si>
  <si>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</si>
  <si>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</si>
  <si>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</si>
  <si>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</si>
  <si>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</si>
  <si>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</si>
  <si>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</si>
  <si>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</si>
  <si>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</si>
  <si>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</si>
  <si>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</si>
  <si>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</si>
  <si>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</si>
  <si>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</si>
  <si>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</si>
  <si>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</si>
  <si>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</si>
  <si>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</si>
  <si>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</si>
  <si>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</si>
  <si>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</si>
  <si>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</si>
  <si>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</si>
  <si>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</si>
  <si>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</si>
  <si>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</si>
  <si>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</si>
  <si>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</si>
  <si>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</si>
  <si>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</si>
  <si>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</si>
  <si>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</si>
  <si>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</si>
  <si>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</si>
  <si>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</si>
  <si>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</si>
  <si>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</si>
  <si>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</si>
  <si>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</si>
  <si>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</si>
  <si>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</si>
  <si>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</si>
  <si>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</si>
  <si>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</si>
  <si>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</si>
  <si>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</si>
  <si>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</si>
  <si>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</si>
  <si>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</si>
  <si>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</si>
  <si>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</si>
  <si>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</si>
  <si>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</si>
  <si>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</si>
  <si>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</si>
  <si>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</si>
  <si>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</si>
  <si>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</si>
  <si>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</si>
  <si>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</si>
  <si>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</si>
  <si>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</si>
  <si>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</si>
  <si>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</si>
  <si>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</si>
  <si>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</si>
  <si>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</si>
  <si>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</si>
  <si>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</si>
  <si>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</si>
  <si>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</si>
  <si>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</si>
  <si>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</si>
  <si>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</si>
  <si>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</si>
  <si>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</si>
  <si>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</si>
  <si>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</si>
  <si>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</si>
  <si>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</si>
  <si>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</si>
  <si>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</si>
  <si>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</si>
  <si>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</si>
  <si>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</si>
  <si>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</si>
  <si>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</si>
  <si>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</si>
  <si>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</si>
  <si>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</si>
  <si>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</si>
  <si>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</si>
  <si>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</si>
  <si>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</si>
  <si>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</si>
  <si>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</si>
  <si>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</si>
  <si>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</si>
  <si>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</si>
  <si>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</si>
  <si>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</si>
  <si>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</si>
  <si>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</si>
  <si>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</si>
  <si>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</si>
  <si>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</si>
  <si>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</si>
  <si>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</si>
  <si>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</si>
  <si>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</si>
  <si>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</si>
  <si>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</si>
  <si>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</si>
  <si>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</si>
  <si>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</si>
  <si>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</si>
  <si>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</si>
  <si>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</si>
  <si>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</si>
  <si>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</si>
  <si>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</si>
  <si>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</si>
  <si>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</si>
  <si>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</si>
  <si>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</si>
  <si>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</si>
  <si>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</si>
  <si>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</si>
  <si>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</si>
  <si>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</si>
  <si>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</si>
  <si>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</si>
  <si>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</si>
  <si>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</si>
  <si>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</si>
  <si>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</si>
  <si>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</si>
  <si>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</si>
  <si>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</si>
  <si>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</si>
  <si>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</si>
  <si>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</si>
  <si>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</si>
  <si>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</si>
  <si>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</si>
  <si>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</si>
  <si>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</si>
  <si>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</si>
  <si>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</si>
  <si>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</si>
  <si>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</si>
  <si>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</si>
  <si>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</si>
  <si>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</si>
  <si>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</si>
  <si>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</si>
  <si>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</si>
  <si>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</si>
  <si>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</si>
  <si>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</si>
  <si>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</si>
  <si>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</si>
  <si>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</si>
  <si>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</si>
  <si>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</si>
  <si>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</si>
  <si>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</si>
  <si>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</si>
  <si>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</si>
  <si>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</si>
  <si>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</si>
  <si>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</si>
  <si>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</si>
  <si>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</si>
  <si>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</si>
  <si>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</si>
  <si>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</si>
  <si>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</si>
  <si>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</si>
  <si>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</si>
  <si>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</si>
  <si>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</si>
  <si>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</si>
  <si>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</si>
  <si>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</si>
  <si>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</si>
  <si>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</si>
  <si>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</si>
  <si>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</si>
  <si>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</si>
  <si>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</si>
  <si>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</si>
  <si>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</si>
  <si>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</si>
  <si>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</si>
  <si>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</si>
  <si>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</si>
  <si>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</si>
  <si>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</si>
  <si>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</si>
  <si>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</si>
  <si>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</si>
  <si>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</si>
  <si>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</si>
  <si>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</si>
  <si>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</si>
  <si>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</si>
  <si>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</si>
  <si>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</si>
  <si>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</si>
  <si>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</si>
  <si>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</si>
  <si>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</si>
  <si>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</si>
  <si>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</si>
  <si>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</si>
  <si>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</si>
  <si>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</si>
  <si>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</si>
  <si>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</si>
  <si>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</si>
  <si>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</si>
  <si>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</si>
  <si>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</si>
  <si>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</si>
  <si>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</si>
  <si>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</si>
  <si>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</si>
  <si>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</si>
  <si>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</si>
  <si>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</si>
  <si>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</si>
  <si>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</si>
  <si>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</si>
  <si>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</si>
  <si>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</si>
  <si>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</si>
  <si>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</si>
  <si>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</si>
  <si>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</si>
  <si>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</si>
  <si>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</si>
  <si>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</si>
  <si>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</si>
  <si>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</si>
  <si>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</si>
  <si>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</si>
  <si>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</si>
  <si>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</si>
  <si>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</si>
  <si>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</si>
  <si>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</si>
  <si>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</si>
  <si>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</si>
  <si>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</si>
  <si>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</si>
  <si>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</si>
  <si>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</si>
  <si>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</si>
  <si>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</si>
  <si>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</si>
  <si>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</si>
  <si>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</si>
  <si>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</si>
  <si>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</si>
  <si>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</si>
  <si>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</si>
  <si>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</si>
  <si>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</si>
  <si>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</si>
  <si>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</si>
  <si>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</si>
  <si>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</si>
  <si>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</si>
  <si>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</si>
  <si>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</si>
  <si>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</si>
  <si>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</si>
  <si>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</si>
  <si>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</si>
  <si>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</si>
  <si>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</si>
  <si>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</si>
  <si>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</si>
  <si>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</si>
  <si>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</si>
  <si>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</si>
  <si>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</si>
  <si>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</si>
  <si>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</si>
  <si>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</si>
  <si>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</si>
  <si>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</si>
  <si>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</si>
  <si>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</si>
  <si>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</si>
  <si>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</si>
  <si>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</si>
  <si>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</si>
  <si>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</si>
  <si>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</si>
  <si>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</si>
  <si>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</si>
  <si>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</si>
  <si>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</si>
  <si>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</si>
  <si>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</si>
  <si>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</si>
  <si>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</si>
  <si>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</si>
  <si>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</si>
  <si>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</si>
  <si>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</si>
  <si>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</si>
  <si>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</si>
  <si>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</si>
  <si>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</si>
  <si>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</si>
  <si>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</si>
  <si>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</si>
  <si>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</si>
  <si>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</si>
  <si>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</si>
  <si>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</si>
  <si>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</si>
  <si>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</si>
  <si>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</si>
  <si>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</si>
  <si>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</si>
  <si>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</si>
  <si>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</si>
  <si>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</si>
  <si>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</si>
  <si>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</si>
  <si>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</si>
  <si>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</si>
  <si>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</si>
  <si>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</si>
  <si>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</si>
  <si>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</si>
  <si>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</si>
  <si>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</si>
  <si>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</si>
  <si>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</si>
  <si>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</si>
  <si>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</si>
  <si>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</si>
  <si>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</si>
  <si>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</si>
  <si>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</si>
  <si>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</si>
  <si>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</si>
  <si>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</si>
  <si>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</si>
  <si>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</si>
  <si>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</si>
  <si>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</si>
  <si>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</si>
  <si>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</si>
  <si>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</si>
  <si>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</si>
  <si>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</si>
  <si>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</si>
  <si>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</si>
  <si>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</si>
  <si>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</si>
  <si>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</si>
  <si>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</si>
  <si>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</si>
  <si>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</si>
  <si>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</si>
  <si>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</si>
  <si>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</si>
  <si>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</si>
  <si>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</si>
  <si>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</si>
  <si>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</si>
  <si>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</si>
  <si>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</si>
  <si>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</si>
  <si>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</si>
  <si>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</si>
  <si>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</si>
  <si>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</si>
  <si>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</si>
  <si>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</si>
  <si>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</si>
  <si>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</si>
  <si>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</si>
  <si>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</si>
  <si>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</si>
  <si>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</si>
  <si>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</si>
  <si>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</si>
  <si>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</si>
  <si>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</si>
  <si>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</si>
  <si>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</si>
  <si>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</si>
  <si>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</si>
  <si>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</si>
  <si>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</si>
  <si>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</si>
  <si>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</si>
  <si>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</si>
  <si>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</si>
  <si>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</si>
  <si>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</si>
  <si>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</si>
  <si>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</si>
  <si>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</si>
  <si>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</si>
  <si>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</si>
  <si>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</si>
  <si>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</si>
  <si>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</si>
  <si>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</si>
  <si>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</si>
  <si>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</si>
  <si>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</si>
  <si>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</si>
  <si>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</si>
  <si>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</si>
  <si>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</si>
  <si>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</si>
  <si>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</si>
  <si>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</si>
  <si>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</si>
  <si>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</si>
  <si>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</si>
  <si>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</si>
  <si>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</si>
  <si>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</si>
  <si>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</si>
  <si>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</si>
  <si>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</si>
  <si>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</si>
  <si>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</si>
  <si>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</si>
  <si>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</si>
  <si>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</si>
  <si>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</si>
  <si>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</si>
  <si>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</si>
  <si>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</si>
  <si>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</si>
  <si>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</si>
  <si>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</si>
  <si>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</si>
  <si>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</si>
  <si>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</si>
  <si>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</si>
  <si>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</si>
  <si>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</si>
  <si>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</si>
  <si>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</si>
  <si>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</si>
  <si>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</si>
  <si>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</si>
  <si>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</si>
  <si>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</si>
  <si>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</si>
  <si>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</si>
  <si>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</si>
  <si>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</si>
  <si>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</si>
  <si>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</si>
  <si>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</si>
  <si>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</si>
  <si>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</si>
  <si>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</si>
  <si>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</si>
  <si>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</si>
  <si>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</si>
  <si>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</si>
  <si>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</si>
  <si>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</si>
  <si>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</si>
  <si>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</si>
  <si>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</si>
  <si>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</si>
  <si>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</si>
  <si>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</si>
  <si>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</si>
  <si>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</si>
  <si>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</si>
  <si>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</si>
  <si>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</si>
  <si>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</si>
  <si>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</si>
  <si>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</si>
  <si>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</si>
  <si>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</si>
  <si>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</si>
  <si>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</si>
  <si>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</si>
  <si>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</si>
  <si>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</si>
  <si>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</si>
  <si>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</si>
  <si>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</si>
  <si>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</si>
  <si>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</si>
  <si>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</si>
  <si>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</si>
  <si>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</si>
  <si>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</si>
  <si>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</si>
  <si>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</si>
  <si>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</si>
  <si>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</si>
  <si>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</si>
  <si>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</si>
  <si>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</si>
  <si>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</si>
  <si>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</si>
  <si>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</si>
  <si>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</si>
  <si>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</si>
  <si>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</si>
  <si>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</si>
  <si>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</si>
  <si>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</si>
  <si>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</si>
  <si>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</si>
  <si>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</si>
  <si>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</si>
  <si>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</si>
  <si>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</si>
  <si>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</si>
  <si>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</si>
  <si>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</si>
  <si>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</si>
  <si>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</si>
  <si>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</si>
  <si>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</si>
  <si>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</si>
  <si>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</si>
  <si>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</si>
  <si>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</si>
  <si>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</si>
  <si>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</si>
  <si>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</si>
  <si>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</si>
  <si>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</si>
  <si>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</si>
  <si>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</si>
  <si>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</si>
  <si>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</si>
  <si>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</si>
  <si>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</si>
  <si>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</si>
  <si>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</si>
  <si>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</si>
  <si>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</si>
  <si>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</si>
  <si>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</si>
  <si>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</si>
  <si>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</si>
  <si>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</si>
  <si>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</si>
  <si>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</si>
  <si>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</si>
  <si>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</si>
  <si>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</si>
  <si>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</si>
  <si>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</si>
  <si>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</si>
  <si>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</si>
  <si>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</si>
  <si>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</si>
  <si>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</si>
  <si>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</si>
  <si>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</si>
  <si>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</si>
  <si>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</si>
  <si>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</si>
  <si>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</si>
  <si>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</si>
  <si>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</si>
  <si>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</si>
  <si>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</si>
  <si>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</si>
  <si>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</si>
  <si>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</si>
  <si>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</si>
  <si>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</si>
  <si>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</si>
  <si>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</si>
  <si>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</si>
  <si>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</si>
  <si>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</si>
  <si>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</si>
  <si>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</si>
  <si>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</si>
  <si>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</si>
  <si>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</si>
  <si>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</si>
  <si>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</si>
  <si>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</si>
  <si>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</si>
  <si>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</si>
  <si>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</si>
  <si>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</si>
  <si>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</si>
  <si>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</si>
  <si>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</si>
  <si>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</si>
  <si>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</si>
  <si>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</si>
  <si>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</si>
  <si>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</si>
  <si>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</si>
  <si>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</si>
  <si>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</si>
  <si>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</si>
  <si>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</si>
  <si>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</si>
  <si>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</si>
  <si>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</si>
  <si>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</si>
  <si>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</si>
  <si>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</si>
  <si>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</si>
  <si>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</si>
  <si>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</si>
  <si>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</si>
  <si>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</si>
  <si>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</si>
  <si>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</si>
  <si>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</si>
  <si>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</si>
  <si>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</si>
  <si>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</si>
  <si>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</si>
  <si>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</si>
  <si>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</si>
  <si>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</si>
  <si>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</si>
  <si>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</si>
  <si>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</si>
  <si>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</si>
  <si>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</si>
  <si>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</si>
  <si>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</si>
  <si>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</si>
  <si>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</si>
  <si>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</si>
  <si>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</si>
  <si>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</si>
  <si>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</si>
  <si>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</si>
  <si>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</si>
  <si>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</si>
  <si>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</si>
  <si>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</si>
  <si>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</si>
  <si>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</si>
  <si>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</si>
  <si>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</si>
  <si>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</si>
  <si>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</si>
  <si>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</si>
  <si>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</si>
  <si>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</si>
  <si>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</si>
  <si>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</si>
  <si>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</si>
  <si>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</si>
  <si>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</si>
  <si>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</si>
  <si>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</si>
  <si>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</si>
  <si>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</si>
  <si>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</si>
  <si>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</si>
  <si>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</si>
  <si>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</si>
  <si>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</si>
  <si>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</si>
  <si>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</si>
  <si>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</si>
  <si>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</si>
  <si>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</si>
  <si>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</si>
  <si>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</si>
  <si>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</si>
  <si>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</si>
  <si>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</si>
  <si>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</si>
  <si>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</si>
  <si>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</si>
  <si>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</si>
  <si>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</si>
  <si>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</si>
  <si>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</si>
  <si>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</si>
  <si>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</si>
  <si>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</si>
  <si>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</si>
  <si>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</si>
  <si>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</si>
  <si>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</si>
  <si>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</si>
  <si>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</si>
  <si>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</si>
  <si>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</si>
  <si>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</si>
  <si>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</si>
  <si>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</si>
  <si>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</si>
  <si>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</si>
  <si>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</si>
  <si>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</si>
  <si>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</si>
  <si>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</si>
  <si>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</si>
  <si>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</si>
  <si>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</si>
  <si>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</si>
  <si>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</si>
  <si>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</si>
  <si>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</si>
  <si>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</si>
  <si>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</si>
  <si>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</si>
  <si>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</si>
  <si>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</si>
  <si>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</si>
  <si>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</si>
  <si>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</si>
  <si>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</si>
  <si>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</si>
  <si>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</si>
  <si>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</si>
  <si>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</si>
  <si>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</si>
  <si>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</si>
  <si>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</si>
  <si>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</si>
  <si>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</si>
  <si>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</si>
  <si>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</si>
  <si>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</si>
  <si>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</si>
  <si>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</si>
  <si>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</si>
  <si>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</si>
  <si>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</si>
  <si>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</si>
  <si>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</si>
  <si>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</si>
  <si>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</si>
  <si>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</si>
  <si>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</si>
  <si>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</si>
  <si>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</si>
  <si>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</si>
  <si>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</si>
  <si>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</si>
  <si>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</si>
  <si>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</si>
  <si>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</si>
  <si>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</si>
  <si>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</si>
  <si>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</si>
  <si>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</si>
  <si>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</si>
  <si>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</si>
  <si>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</si>
  <si>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</si>
  <si>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</si>
  <si>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</si>
  <si>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</si>
  <si>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</si>
  <si>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</si>
  <si>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</si>
  <si>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</si>
  <si>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</si>
  <si>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</si>
  <si>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</si>
  <si>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</si>
  <si>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</si>
  <si>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</si>
  <si>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</si>
  <si>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</si>
  <si>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</si>
  <si>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</si>
  <si>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</si>
  <si>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</si>
  <si>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</si>
  <si>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</si>
  <si>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</si>
  <si>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</si>
  <si>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</si>
  <si>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</si>
  <si>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</si>
  <si>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</si>
  <si>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</si>
  <si>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</si>
  <si>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</si>
  <si>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</si>
  <si>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</si>
  <si>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</si>
  <si>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</si>
  <si>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</si>
  <si>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</si>
  <si>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</si>
  <si>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</si>
  <si>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</si>
  <si>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</si>
  <si>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</si>
  <si>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</si>
  <si>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</si>
  <si>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</si>
  <si>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</si>
  <si>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</si>
  <si>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</si>
  <si>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</si>
  <si>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</si>
  <si>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</si>
  <si>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</si>
  <si>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</si>
  <si>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</si>
  <si>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</si>
  <si>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</si>
  <si>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</si>
  <si>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</si>
  <si>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</si>
  <si>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</si>
  <si>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</si>
  <si>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</si>
  <si>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</si>
  <si>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</si>
  <si>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</si>
  <si>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</si>
  <si>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</si>
  <si>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</si>
  <si>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</si>
  <si>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</si>
  <si>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</si>
  <si>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</si>
  <si>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</si>
  <si>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</si>
  <si>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</si>
  <si>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</si>
  <si>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</si>
  <si>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</si>
  <si>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</si>
  <si>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</si>
  <si>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</si>
  <si>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</si>
  <si>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</si>
  <si>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</si>
  <si>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</si>
  <si>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</si>
  <si>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</si>
  <si>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</si>
  <si>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</si>
  <si>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</si>
  <si>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</si>
  <si>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</si>
  <si>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</si>
  <si>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</si>
  <si>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</si>
  <si>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</si>
  <si>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</si>
  <si>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</si>
  <si>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</si>
  <si>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</si>
  <si>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</si>
  <si>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</si>
  <si>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</si>
  <si>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</si>
  <si>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</si>
  <si>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</si>
  <si>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</si>
  <si>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</si>
  <si>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</si>
  <si>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</si>
  <si>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</si>
  <si>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</si>
  <si>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</si>
  <si>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</si>
  <si>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</si>
  <si>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</si>
  <si>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</si>
  <si>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</si>
  <si>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</si>
  <si>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</si>
  <si>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</si>
  <si>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</si>
  <si>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</si>
  <si>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</si>
  <si>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</si>
  <si>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</si>
  <si>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</si>
  <si>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</si>
  <si>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</si>
  <si>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</si>
  <si>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</si>
  <si>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</si>
  <si>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</si>
  <si>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</si>
  <si>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</si>
  <si>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</si>
  <si>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</si>
  <si>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</si>
  <si>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</si>
  <si>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</si>
  <si>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</si>
  <si>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</si>
  <si>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</si>
  <si>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</si>
  <si>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</si>
  <si>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</si>
  <si>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</si>
  <si>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</si>
  <si>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</si>
  <si>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</si>
  <si>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</si>
  <si>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</si>
  <si>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</si>
  <si>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</si>
  <si>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</si>
  <si>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</si>
  <si>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</si>
  <si>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</si>
  <si>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</si>
  <si>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</si>
  <si>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</si>
  <si>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</si>
  <si>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</si>
  <si>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</si>
  <si>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</si>
  <si>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</si>
  <si>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</si>
  <si>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</si>
  <si>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</si>
  <si>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</si>
  <si>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</si>
  <si>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</si>
  <si>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</si>
  <si>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</si>
  <si>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</si>
  <si>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</si>
  <si>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</si>
  <si>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</si>
  <si>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</si>
  <si>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</si>
  <si>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</si>
  <si>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</si>
  <si>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</si>
  <si>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</si>
  <si>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</si>
  <si>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</si>
  <si>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</si>
  <si>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</si>
  <si>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</si>
  <si>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</si>
  <si>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</si>
  <si>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</si>
  <si>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</si>
  <si>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</si>
  <si>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</si>
  <si>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</si>
  <si>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</si>
  <si>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</si>
  <si>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</si>
  <si>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</si>
  <si>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</si>
  <si>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</si>
  <si>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</si>
  <si>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</si>
  <si>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</si>
  <si>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</si>
  <si>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</si>
  <si>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</si>
  <si>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</si>
  <si>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</si>
  <si>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</si>
  <si>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</si>
  <si>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</si>
  <si>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</si>
  <si>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</si>
  <si>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</si>
  <si>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</si>
  <si>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</si>
  <si>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</si>
  <si>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</si>
  <si>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</si>
  <si>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</si>
  <si>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</si>
  <si>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</si>
  <si>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</si>
  <si>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</si>
  <si>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</si>
  <si>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</si>
  <si>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</si>
  <si>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</si>
  <si>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</si>
  <si>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</si>
  <si>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</si>
  <si>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</si>
  <si>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</si>
  <si>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</si>
  <si>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</si>
  <si>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</si>
  <si>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</si>
  <si>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</si>
  <si>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</si>
  <si>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</si>
  <si>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</si>
  <si>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</si>
  <si>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</si>
  <si>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</si>
  <si>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</si>
  <si>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</si>
  <si>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</si>
  <si>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</si>
  <si>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</si>
  <si>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</si>
  <si>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</si>
  <si>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</si>
  <si>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</si>
  <si>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</si>
  <si>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</si>
  <si>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</si>
  <si>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</si>
  <si>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</si>
  <si>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</si>
  <si>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</si>
  <si>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</si>
  <si>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</si>
  <si>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</si>
  <si>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</si>
  <si>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</si>
  <si>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</si>
  <si>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</si>
  <si>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</si>
  <si>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</si>
  <si>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</si>
  <si>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</si>
  <si>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</si>
  <si>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</si>
  <si>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</si>
  <si>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</si>
  <si>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</si>
  <si>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</si>
  <si>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</si>
  <si>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</si>
  <si>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</si>
  <si>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</si>
  <si>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</si>
  <si>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</si>
  <si>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</si>
  <si>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</si>
  <si>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</si>
  <si>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</si>
  <si>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</si>
  <si>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</si>
  <si>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</si>
  <si>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</si>
  <si>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</si>
  <si>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</si>
  <si>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</si>
  <si>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</si>
  <si>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</si>
  <si>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</si>
  <si>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</si>
  <si>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</si>
  <si>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</si>
  <si>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</si>
  <si>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</si>
  <si>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</si>
  <si>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</si>
  <si>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</si>
  <si>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</si>
  <si>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</si>
  <si>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</si>
  <si>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</si>
  <si>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</si>
  <si>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</si>
  <si>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</si>
  <si>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</si>
  <si>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</si>
  <si>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</si>
  <si>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</si>
  <si>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</si>
  <si>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</si>
  <si>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</si>
  <si>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</si>
  <si>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</si>
  <si>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</si>
  <si>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</si>
  <si>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</si>
  <si>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</si>
  <si>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</si>
  <si>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</si>
  <si>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</si>
  <si>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</si>
  <si>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</si>
  <si>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</si>
  <si>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</si>
  <si>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</si>
  <si>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</si>
  <si>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</si>
  <si>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</si>
  <si>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</si>
  <si>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</si>
  <si>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</si>
  <si>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</si>
  <si>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</si>
  <si>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</si>
  <si>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</si>
  <si>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</si>
  <si>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</si>
  <si>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</si>
  <si>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</si>
  <si>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</si>
  <si>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</si>
  <si>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</si>
  <si>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</si>
  <si>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</si>
  <si>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</si>
  <si>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</si>
  <si>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</si>
  <si>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</si>
  <si>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</si>
  <si>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</si>
  <si>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</si>
  <si>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</si>
  <si>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</si>
  <si>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</si>
  <si>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</si>
  <si>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</si>
  <si>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</si>
  <si>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</si>
  <si>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</si>
  <si>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</si>
  <si>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</si>
  <si>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</si>
  <si>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</si>
  <si>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</si>
  <si>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</si>
  <si>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</si>
  <si>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</si>
  <si>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</si>
  <si>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</si>
  <si>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</si>
  <si>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</si>
  <si>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</si>
  <si>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</si>
  <si>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</si>
  <si>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</si>
  <si>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</si>
  <si>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</si>
  <si>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</si>
  <si>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</si>
  <si>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</si>
  <si>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</si>
  <si>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</si>
  <si>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</si>
  <si>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</si>
  <si>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</si>
  <si>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</si>
  <si>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</si>
  <si>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</si>
  <si>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</si>
  <si>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</si>
  <si>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</si>
  <si>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</si>
  <si>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</si>
  <si>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</si>
  <si>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</si>
  <si>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</si>
  <si>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</si>
  <si>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</si>
  <si>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</si>
  <si>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</si>
  <si>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</si>
  <si>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</si>
  <si>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</si>
  <si>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</si>
  <si>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</si>
  <si>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</si>
  <si>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</si>
  <si>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</si>
  <si>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</si>
  <si>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</si>
  <si>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</si>
  <si>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</si>
  <si>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</si>
  <si>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</si>
  <si>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</si>
  <si>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</si>
  <si>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</si>
  <si>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</si>
  <si>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</si>
  <si>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</si>
  <si>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</si>
  <si>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</si>
  <si>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</si>
  <si>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</si>
  <si>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</si>
  <si>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</si>
  <si>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</si>
  <si>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</si>
  <si>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</si>
  <si>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</si>
  <si>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</si>
  <si>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</si>
  <si>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</si>
  <si>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</si>
  <si>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</si>
  <si>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</si>
  <si>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</si>
  <si>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</si>
  <si>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</si>
  <si>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</si>
  <si>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</si>
  <si>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</si>
  <si>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</si>
  <si>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</si>
  <si>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</si>
  <si>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</si>
  <si>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</si>
  <si>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</si>
  <si>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</si>
  <si>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</si>
  <si>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</si>
  <si>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</si>
  <si>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</si>
  <si>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</si>
  <si>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</si>
  <si>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</si>
  <si>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</si>
  <si>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</si>
  <si>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</si>
  <si>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</si>
  <si>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</si>
  <si>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</si>
  <si>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</si>
  <si>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</si>
  <si>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</si>
  <si>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</si>
  <si>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</si>
  <si>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</si>
  <si>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</si>
  <si>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</si>
  <si>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</si>
  <si>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</si>
  <si>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</si>
  <si>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</si>
  <si>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</si>
  <si>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</si>
  <si>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</si>
  <si>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</si>
  <si>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</si>
  <si>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</si>
  <si>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</si>
  <si>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</si>
  <si>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</si>
  <si>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</si>
  <si>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</si>
  <si>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</si>
  <si>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</si>
  <si>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</si>
  <si>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</si>
  <si>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</si>
  <si>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</si>
  <si>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</si>
  <si>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</si>
  <si>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</si>
  <si>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</si>
  <si>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</si>
  <si>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</si>
  <si>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</si>
  <si>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</si>
  <si>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</si>
  <si>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</si>
  <si>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</si>
  <si>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</si>
  <si>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</si>
  <si>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</si>
  <si>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</si>
  <si>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</si>
  <si>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</si>
  <si>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</si>
  <si>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</si>
  <si>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</si>
  <si>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</si>
  <si>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</si>
  <si>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</si>
  <si>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</si>
  <si>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</si>
  <si>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</si>
  <si>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</si>
  <si>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</si>
  <si>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</si>
  <si>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</si>
  <si>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</si>
  <si>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</si>
  <si>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</si>
  <si>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</si>
  <si>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</si>
  <si>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</si>
  <si>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</si>
  <si>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</si>
  <si>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</si>
  <si>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</si>
  <si>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</si>
  <si>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</si>
  <si>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</si>
  <si>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</si>
  <si>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</si>
  <si>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</si>
  <si>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</si>
  <si>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</si>
  <si>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</si>
  <si>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</si>
  <si>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</si>
  <si>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</si>
  <si>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</si>
  <si>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</si>
  <si>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</si>
  <si>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</si>
  <si>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</si>
  <si>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</si>
  <si>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</si>
  <si>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</si>
  <si>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</si>
  <si>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</si>
  <si>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</si>
  <si>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</si>
  <si>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</si>
  <si>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</si>
  <si>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</si>
  <si>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</si>
  <si>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</si>
  <si>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</si>
  <si>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</si>
  <si>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</si>
  <si>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</si>
  <si>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</si>
  <si>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</si>
  <si>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</si>
  <si>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</si>
  <si>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</si>
  <si>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</si>
  <si>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</si>
  <si>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</si>
  <si>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</si>
  <si>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</si>
  <si>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</si>
  <si>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</si>
  <si>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</si>
  <si>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</si>
  <si>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</si>
  <si>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</si>
  <si>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</si>
  <si>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</si>
  <si>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</si>
  <si>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</si>
  <si>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</si>
  <si>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</si>
  <si>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</si>
  <si>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</si>
  <si>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</si>
  <si>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</si>
  <si>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</si>
  <si>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</si>
  <si>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</si>
  <si>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</si>
  <si>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</si>
  <si>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</si>
  <si>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</si>
  <si>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</si>
  <si>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</si>
  <si>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</si>
  <si>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</si>
  <si>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</si>
  <si>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</si>
  <si>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</si>
  <si>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</si>
  <si>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</si>
  <si>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</si>
  <si>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</si>
  <si>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</si>
  <si>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</si>
  <si>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</si>
  <si>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</si>
  <si>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</si>
  <si>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</si>
  <si>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</si>
  <si>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</si>
  <si>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</si>
  <si>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</si>
  <si>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</si>
  <si>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</si>
  <si>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</si>
  <si>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</si>
  <si>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</si>
  <si>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</si>
  <si>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</si>
  <si>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</si>
  <si>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</si>
  <si>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</si>
  <si>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</si>
  <si>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</si>
  <si>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</si>
  <si>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</si>
  <si>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</si>
  <si>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</si>
  <si>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</si>
  <si>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</si>
  <si>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</si>
  <si>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</si>
  <si>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</si>
  <si>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</si>
  <si>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</si>
  <si>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</si>
  <si>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</si>
  <si>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</si>
  <si>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</si>
  <si>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</si>
  <si>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</si>
  <si>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</si>
  <si>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</si>
  <si>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</si>
  <si>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</si>
  <si>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</si>
  <si>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</si>
  <si>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</si>
  <si>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</si>
  <si>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</si>
  <si>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</si>
  <si>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</si>
  <si>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</si>
  <si>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</si>
  <si>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</si>
  <si>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</si>
  <si>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</si>
  <si>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</si>
  <si>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</si>
  <si>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</si>
  <si>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</si>
  <si>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</si>
  <si>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</si>
  <si>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</si>
  <si>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</si>
  <si>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</si>
  <si>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</si>
  <si>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</si>
  <si>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</si>
  <si>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</si>
  <si>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</si>
  <si>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</si>
  <si>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</si>
  <si>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</si>
  <si>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</si>
  <si>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</si>
  <si>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</si>
  <si>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</si>
  <si>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</si>
  <si>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</si>
  <si>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</si>
  <si>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</si>
  <si>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</si>
  <si>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</si>
  <si>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</si>
  <si>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</si>
  <si>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</si>
  <si>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</si>
  <si>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</si>
  <si>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</si>
  <si>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</si>
  <si>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</si>
  <si>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</si>
  <si>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</si>
  <si>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</si>
  <si>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</si>
  <si>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</si>
  <si>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</si>
  <si>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</si>
  <si>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</si>
  <si>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</si>
  <si>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</si>
  <si>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</si>
  <si>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</si>
  <si>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</si>
  <si>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</si>
  <si>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</si>
  <si>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</si>
  <si>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</si>
  <si>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</si>
  <si>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</si>
  <si>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</si>
  <si>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</si>
  <si>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</si>
  <si>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</si>
  <si>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</si>
  <si>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</si>
  <si>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</si>
  <si>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</si>
  <si>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</si>
  <si>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</si>
  <si>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</si>
  <si>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</si>
  <si>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</si>
  <si>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</si>
  <si>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</si>
  <si>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</si>
  <si>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</si>
  <si>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</si>
  <si>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</si>
  <si>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</si>
  <si>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</si>
  <si>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</si>
  <si>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</si>
  <si>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</si>
  <si>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</si>
  <si>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</si>
  <si>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</si>
  <si>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</si>
  <si>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</si>
  <si>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</si>
  <si>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</si>
  <si>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</si>
  <si>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</si>
  <si>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</si>
  <si>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</si>
  <si>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</si>
  <si>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</si>
  <si>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</si>
  <si>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</si>
  <si>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</si>
  <si>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</si>
  <si>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</si>
  <si>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</si>
  <si>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</si>
  <si>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</si>
  <si>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</si>
  <si>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</si>
  <si>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</si>
  <si>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</si>
  <si>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</si>
  <si>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</si>
  <si>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</si>
  <si>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</si>
  <si>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</si>
  <si>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</si>
  <si>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</si>
  <si>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</si>
  <si>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</si>
  <si>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</si>
  <si>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</si>
  <si>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</si>
  <si>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</si>
  <si>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</si>
  <si>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</si>
  <si>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</si>
  <si>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</si>
  <si>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</si>
  <si>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</si>
  <si>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</si>
  <si>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</si>
  <si>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</si>
  <si>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</si>
  <si>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</si>
  <si>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</si>
  <si>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</si>
  <si>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</si>
  <si>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</si>
  <si>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</si>
  <si>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</si>
  <si>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</si>
  <si>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</si>
  <si>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</si>
  <si>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</si>
  <si>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</si>
  <si>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</si>
  <si>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</si>
  <si>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</si>
  <si>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</si>
  <si>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</si>
  <si>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</si>
  <si>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</si>
  <si>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</si>
  <si>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</si>
  <si>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</si>
  <si>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</si>
  <si>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</si>
  <si>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</si>
  <si>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</si>
  <si>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</si>
  <si>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</si>
  <si>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</si>
  <si>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</si>
  <si>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</si>
  <si>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</si>
  <si>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</si>
  <si>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</si>
  <si>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</si>
  <si>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</si>
  <si>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</si>
  <si>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</si>
  <si>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</si>
  <si>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</si>
  <si>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</si>
  <si>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</si>
  <si>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</si>
  <si>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</si>
  <si>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</si>
  <si>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</si>
  <si>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</si>
  <si>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</si>
  <si>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</si>
  <si>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</si>
  <si>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</si>
  <si>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</si>
  <si>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</si>
  <si>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</si>
  <si>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</si>
  <si>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</si>
  <si>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</si>
  <si>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</si>
  <si>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</si>
  <si>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</si>
  <si>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</si>
  <si>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</si>
  <si>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</si>
  <si>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</si>
  <si>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</si>
  <si>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</si>
  <si>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</si>
  <si>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</si>
  <si>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</si>
  <si>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</si>
  <si>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</si>
  <si>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</si>
  <si>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</si>
  <si>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</si>
  <si>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</si>
  <si>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</si>
  <si>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</si>
  <si>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</si>
  <si>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</si>
  <si>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</si>
  <si>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</si>
  <si>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</si>
  <si>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</si>
  <si>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</si>
  <si>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</si>
  <si>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</si>
  <si>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</si>
  <si>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</si>
  <si>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</si>
  <si>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</si>
  <si>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</si>
  <si>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</si>
  <si>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</si>
  <si>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</si>
  <si>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</si>
  <si>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</si>
  <si>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</si>
  <si>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</si>
  <si>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</si>
  <si>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</si>
  <si>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</si>
  <si>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</si>
  <si>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</si>
  <si>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</si>
  <si>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</si>
  <si>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</si>
  <si>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</si>
  <si>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</si>
  <si>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</si>
  <si>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</si>
  <si>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</si>
  <si>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</si>
  <si>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</si>
  <si>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</si>
  <si>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</si>
  <si>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</si>
  <si>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</si>
  <si>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</si>
  <si>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</si>
  <si>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</si>
  <si>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</si>
  <si>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</si>
  <si>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</si>
  <si>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</si>
  <si>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</si>
  <si>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</si>
  <si>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</si>
  <si>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</si>
  <si>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</si>
  <si>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</si>
  <si>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</si>
  <si>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</si>
  <si>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</si>
  <si>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</si>
  <si>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</si>
  <si>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</si>
  <si>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</si>
  <si>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</si>
  <si>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</si>
  <si>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</si>
  <si>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</si>
  <si>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</si>
  <si>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</si>
  <si>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</si>
  <si>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</si>
  <si>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</si>
  <si>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</si>
  <si>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</si>
  <si>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</si>
  <si>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</si>
  <si>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</si>
  <si>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</si>
  <si>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</si>
  <si>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</si>
  <si>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</si>
  <si>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</si>
  <si>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</si>
  <si>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</si>
  <si>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</si>
  <si>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</si>
  <si>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</si>
  <si>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</si>
  <si>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</si>
  <si>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</si>
  <si>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</si>
  <si>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</si>
  <si>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</si>
  <si>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</si>
  <si>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</si>
  <si>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</si>
  <si>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</si>
  <si>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</si>
  <si>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</si>
  <si>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</si>
  <si>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</si>
  <si>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</si>
  <si>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</si>
  <si>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</si>
  <si>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</si>
  <si>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</si>
  <si>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</si>
  <si>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</si>
  <si>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</si>
  <si>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</si>
  <si>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</si>
  <si>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</si>
  <si>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</si>
  <si>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</si>
  <si>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</si>
  <si>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</si>
  <si>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</si>
  <si>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</si>
  <si>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</si>
  <si>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</si>
  <si>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</si>
  <si>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</si>
  <si>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</si>
  <si>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</si>
  <si>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</si>
  <si>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</si>
  <si>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</si>
  <si>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</si>
  <si>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</si>
  <si>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</si>
  <si>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</si>
  <si>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</si>
  <si>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</si>
  <si>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</si>
  <si>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</si>
  <si>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</si>
  <si>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</si>
  <si>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</si>
  <si>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</si>
  <si>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</si>
  <si>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</si>
  <si>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</si>
  <si>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</si>
  <si>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</si>
  <si>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</si>
  <si>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</si>
  <si>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</si>
  <si>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</si>
  <si>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</si>
  <si>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</si>
  <si>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</si>
  <si>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</si>
  <si>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</si>
  <si>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</si>
  <si>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</si>
  <si>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</si>
  <si>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</si>
  <si>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</si>
  <si>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</si>
  <si>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</si>
  <si>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</si>
  <si>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</si>
  <si>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</si>
  <si>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</si>
  <si>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</si>
  <si>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</si>
  <si>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</si>
  <si>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</si>
  <si>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</si>
  <si>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</si>
  <si>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</si>
  <si>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</si>
  <si>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</si>
  <si>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</si>
  <si>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</si>
  <si>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</si>
  <si>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</si>
  <si>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</si>
  <si>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</si>
  <si>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</si>
  <si>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</si>
  <si>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</si>
  <si>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</si>
  <si>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</si>
  <si>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</si>
  <si>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</si>
  <si>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</si>
  <si>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</si>
  <si>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</si>
  <si>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</si>
  <si>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</si>
  <si>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</si>
  <si>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</si>
  <si>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</si>
  <si>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</si>
  <si>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</si>
  <si>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</si>
  <si>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</si>
  <si>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</si>
  <si>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</si>
  <si>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</si>
  <si>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</si>
  <si>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</si>
  <si>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</si>
  <si>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</si>
  <si>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</si>
  <si>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</si>
  <si>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</si>
  <si>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</si>
  <si>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</si>
  <si>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</si>
  <si>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</si>
  <si>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</si>
  <si>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</si>
  <si>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</si>
  <si>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</si>
  <si>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</si>
  <si>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</si>
  <si>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</si>
  <si>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</si>
  <si>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</si>
  <si>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</si>
  <si>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</si>
  <si>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</si>
  <si>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</si>
  <si>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</si>
  <si>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</si>
  <si>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</si>
  <si>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</si>
  <si>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</si>
  <si>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</si>
  <si>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</si>
  <si>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</si>
  <si>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</si>
  <si>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</si>
  <si>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</si>
  <si>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</si>
  <si>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</si>
  <si>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</si>
  <si>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</si>
  <si>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</si>
  <si>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</si>
  <si>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</si>
  <si>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</si>
  <si>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</si>
  <si>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</si>
  <si>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</si>
  <si>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</si>
  <si>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</si>
  <si>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</si>
  <si>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</si>
  <si>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</si>
  <si>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</si>
  <si>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</si>
  <si>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</si>
  <si>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</si>
  <si>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</si>
  <si>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</si>
  <si>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</si>
  <si>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</si>
  <si>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</si>
  <si>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</si>
  <si>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</si>
  <si>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</si>
  <si>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</si>
  <si>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</si>
  <si>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</si>
  <si>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</si>
  <si>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</si>
  <si>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</si>
  <si>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</si>
  <si>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</si>
  <si>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</si>
  <si>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</si>
  <si>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</si>
  <si>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</si>
  <si>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</si>
  <si>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</si>
  <si>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</si>
  <si>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</si>
  <si>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</si>
  <si>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</si>
  <si>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</si>
  <si>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</si>
  <si>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</si>
  <si>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</si>
  <si>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</si>
  <si>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</si>
  <si>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</si>
  <si>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</si>
  <si>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</si>
  <si>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</si>
  <si>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</si>
  <si>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</si>
  <si>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</si>
  <si>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</si>
  <si>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</si>
  <si>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</si>
  <si>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</si>
  <si>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</si>
  <si>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</si>
  <si>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</si>
  <si>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</si>
  <si>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</si>
  <si>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</si>
  <si>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</si>
  <si>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</si>
  <si>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</si>
  <si>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</si>
  <si>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</si>
  <si>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</si>
  <si>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</si>
  <si>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</si>
  <si>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</si>
  <si>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</si>
  <si>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</si>
  <si>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</si>
  <si>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</si>
  <si>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</si>
  <si>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</si>
  <si>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</si>
  <si>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</si>
  <si>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</si>
  <si>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</si>
  <si>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</si>
  <si>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</si>
  <si>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</si>
  <si>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</si>
  <si>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</si>
  <si>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</si>
  <si>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</si>
  <si>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</si>
  <si>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</si>
  <si>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</si>
  <si>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</si>
  <si>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</si>
  <si>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</si>
  <si>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</si>
  <si>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</si>
  <si>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</si>
  <si>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</si>
  <si>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</si>
  <si>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</si>
  <si>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</si>
  <si>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</si>
  <si>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</si>
  <si>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</si>
  <si>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</si>
  <si>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</si>
  <si>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</si>
  <si>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</si>
  <si>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</si>
  <si>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</si>
  <si>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</si>
  <si>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</si>
  <si>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</si>
  <si>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</si>
  <si>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</si>
  <si>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</si>
  <si>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</si>
  <si>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</si>
  <si>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</si>
  <si>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</si>
  <si>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</si>
  <si>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</si>
  <si>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</si>
  <si>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</si>
  <si>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</si>
  <si>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</si>
  <si>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</si>
  <si>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</si>
  <si>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</si>
  <si>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</si>
  <si>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</si>
  <si>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</si>
  <si>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</si>
  <si>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</si>
  <si>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</si>
  <si>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</si>
  <si>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</si>
  <si>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</si>
  <si>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</si>
  <si>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</si>
  <si>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</si>
  <si>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</si>
  <si>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</si>
  <si>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</si>
  <si>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</si>
  <si>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</si>
  <si>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</si>
  <si>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</si>
  <si>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</si>
  <si>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</si>
  <si>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</si>
  <si>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</si>
  <si>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</si>
  <si>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</si>
  <si>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</si>
  <si>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</si>
  <si>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</si>
  <si>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</si>
  <si>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</si>
  <si>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</si>
  <si>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</si>
  <si>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</si>
  <si>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</si>
  <si>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</si>
  <si>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</si>
  <si>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</si>
  <si>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</si>
  <si>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</si>
  <si>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</si>
  <si>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</si>
  <si>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</si>
  <si>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</si>
  <si>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</si>
  <si>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</si>
  <si>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</si>
  <si>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</si>
  <si>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</si>
  <si>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</si>
  <si>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</si>
  <si>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</si>
  <si>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</si>
  <si>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</si>
  <si>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</si>
  <si>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</si>
  <si>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</si>
  <si>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</si>
  <si>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</si>
  <si>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</si>
  <si>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</si>
  <si>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</si>
  <si>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</si>
  <si>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</si>
  <si>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</si>
  <si>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</si>
  <si>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</si>
  <si>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</si>
  <si>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</si>
  <si>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</si>
  <si>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</si>
  <si>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</si>
  <si>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</si>
  <si>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</si>
  <si>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</si>
  <si>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</si>
  <si>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</si>
  <si>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</si>
  <si>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</si>
  <si>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</si>
  <si>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</si>
  <si>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</si>
  <si>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</si>
  <si>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</si>
  <si>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</si>
  <si>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</si>
  <si>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</si>
  <si>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</si>
  <si>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</si>
  <si>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</si>
  <si>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</si>
  <si>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</si>
  <si>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</si>
  <si>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</si>
  <si>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</si>
  <si>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</si>
  <si>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</si>
  <si>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</si>
  <si>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</si>
  <si>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</si>
  <si>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</si>
  <si>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</si>
  <si>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</si>
  <si>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</si>
  <si>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</si>
  <si>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</si>
  <si>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</si>
  <si>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</si>
  <si>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</si>
  <si>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</si>
  <si>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</si>
  <si>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</si>
  <si>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</si>
  <si>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</si>
  <si>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</si>
  <si>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</si>
  <si>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</si>
  <si>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</si>
  <si>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</si>
  <si>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</si>
  <si>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</si>
  <si>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</si>
  <si>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</si>
  <si>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</si>
  <si>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</si>
  <si>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</si>
  <si>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</si>
  <si>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</si>
  <si>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</si>
  <si>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</si>
  <si>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</si>
  <si>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</si>
  <si>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</si>
  <si>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</si>
  <si>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</si>
  <si>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</si>
  <si>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</si>
  <si>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</si>
  <si>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</si>
  <si>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</si>
  <si>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</si>
  <si>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</si>
  <si>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</si>
  <si>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</si>
  <si>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</si>
  <si>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</si>
  <si>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</si>
  <si>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</si>
  <si>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</si>
  <si>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</si>
  <si>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</si>
  <si>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</si>
  <si>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</si>
  <si>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</si>
  <si>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</si>
  <si>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</si>
  <si>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</si>
  <si>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</si>
  <si>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</si>
  <si>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</si>
  <si>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</si>
  <si>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</si>
  <si>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</si>
  <si>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</si>
  <si>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</si>
  <si>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</si>
  <si>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</si>
  <si>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</si>
  <si>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</si>
  <si>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</si>
  <si>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</si>
  <si>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</si>
  <si>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</si>
  <si>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</si>
  <si>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</si>
  <si>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</si>
  <si>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</si>
  <si>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</si>
  <si>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</si>
  <si>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</si>
  <si>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</si>
  <si>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</si>
  <si>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</si>
  <si>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</si>
  <si>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</si>
  <si>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</si>
  <si>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</si>
  <si>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</si>
  <si>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</si>
  <si>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</si>
  <si>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</si>
  <si>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</si>
  <si>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</si>
  <si>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</si>
  <si>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</si>
  <si>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</si>
  <si>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</si>
  <si>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</si>
  <si>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</si>
  <si>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</si>
  <si>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</si>
  <si>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</si>
  <si>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</si>
  <si>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</si>
  <si>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</si>
  <si>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</si>
  <si>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</si>
  <si>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</si>
  <si>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</si>
  <si>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</si>
  <si>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</si>
  <si>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</si>
  <si>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</si>
  <si>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</si>
  <si>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</si>
  <si>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</si>
  <si>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</si>
  <si>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</si>
  <si>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</si>
  <si>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</si>
  <si>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</si>
  <si>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</si>
  <si>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</si>
  <si>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</si>
  <si>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</si>
  <si>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</si>
  <si>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</si>
  <si>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</si>
  <si>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</si>
  <si>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</si>
  <si>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</si>
  <si>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</si>
  <si>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</si>
  <si>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</si>
  <si>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</si>
  <si>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</si>
  <si>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</si>
  <si>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</si>
  <si>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</si>
  <si>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</si>
  <si>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</si>
  <si>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</si>
  <si>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</si>
  <si>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</si>
  <si>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</si>
  <si>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</si>
  <si>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</si>
  <si>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</si>
  <si>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</si>
  <si>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</si>
  <si>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</si>
  <si>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</si>
  <si>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</si>
  <si>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</si>
  <si>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</si>
  <si>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</si>
  <si>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</si>
  <si>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</si>
  <si>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</si>
  <si>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</si>
  <si>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</si>
  <si>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</si>
  <si>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</si>
  <si>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</si>
  <si>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</si>
  <si>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</si>
  <si>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</si>
  <si>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</si>
  <si>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</si>
  <si>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</si>
  <si>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</si>
  <si>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</si>
  <si>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</si>
  <si>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</si>
  <si>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</si>
  <si>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</si>
  <si>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</si>
  <si>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</si>
  <si>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</si>
  <si>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</si>
  <si>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</si>
  <si>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</si>
  <si>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</si>
  <si>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</si>
  <si>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</si>
  <si>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</si>
  <si>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</si>
  <si>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</si>
  <si>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</si>
  <si>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</si>
  <si>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</si>
  <si>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</si>
  <si>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</si>
  <si>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</si>
  <si>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</si>
  <si>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</si>
  <si>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</si>
  <si>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</si>
  <si>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</si>
  <si>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</si>
  <si>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</si>
  <si>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</si>
  <si>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</si>
  <si>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</si>
  <si>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</si>
  <si>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</si>
  <si>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</si>
  <si>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</si>
  <si>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</si>
  <si>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</si>
  <si>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</si>
  <si>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</si>
  <si>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</si>
  <si>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</si>
  <si>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</si>
  <si>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</si>
  <si>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</si>
  <si>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</si>
  <si>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</si>
  <si>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</si>
  <si>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</si>
  <si>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</si>
  <si>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</si>
  <si>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</si>
  <si>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</si>
  <si>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</si>
  <si>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</si>
  <si>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</si>
  <si>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</si>
  <si>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</si>
  <si>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</si>
  <si>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</si>
  <si>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</si>
  <si>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</si>
  <si>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</si>
  <si>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</si>
  <si>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</si>
  <si>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</si>
  <si>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</si>
  <si>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</si>
  <si>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</si>
  <si>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</si>
  <si>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</si>
  <si>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</si>
  <si>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</si>
  <si>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</si>
  <si>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</si>
  <si>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</si>
  <si>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</si>
  <si>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</si>
  <si>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</si>
  <si>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</si>
  <si>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</si>
  <si>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</si>
  <si>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</si>
  <si>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</si>
  <si>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</si>
  <si>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</si>
  <si>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</si>
  <si>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</si>
  <si>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</si>
  <si>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</si>
  <si>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</si>
  <si>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</si>
  <si>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</si>
  <si>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</si>
  <si>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</si>
  <si>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</si>
  <si>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</si>
  <si>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</si>
  <si>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</si>
  <si>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</si>
  <si>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</si>
  <si>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</si>
  <si>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</si>
  <si>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</si>
  <si>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</si>
  <si>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</si>
  <si>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</si>
  <si>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</si>
  <si>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</si>
  <si>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</si>
  <si>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</si>
  <si>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</si>
  <si>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</si>
  <si>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</si>
  <si>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</si>
  <si>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</si>
  <si>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</si>
  <si>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</si>
  <si>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</si>
  <si>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</si>
  <si>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</si>
  <si>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</si>
  <si>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</si>
  <si>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</si>
  <si>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</si>
  <si>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</si>
  <si>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</si>
  <si>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</si>
  <si>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</si>
  <si>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</si>
  <si>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</si>
  <si>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</si>
  <si>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</si>
  <si>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</si>
  <si>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</si>
  <si>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</si>
  <si>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</si>
  <si>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</si>
  <si>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</si>
  <si>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</si>
  <si>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</si>
  <si>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</si>
  <si>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</si>
  <si>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</si>
  <si>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</si>
  <si>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</si>
  <si>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</si>
  <si>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</si>
  <si>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</si>
  <si>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</si>
  <si>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</si>
  <si>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</si>
  <si>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</si>
  <si>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</si>
  <si>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</si>
  <si>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</si>
  <si>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</si>
  <si>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</si>
  <si>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</si>
  <si>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</si>
  <si>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</si>
  <si>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</si>
  <si>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</si>
  <si>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</si>
  <si>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</si>
  <si>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</si>
  <si>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</si>
  <si>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</si>
  <si>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</si>
  <si>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</si>
  <si>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</si>
  <si>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</si>
  <si>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</si>
  <si>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</si>
  <si>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</si>
  <si>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</si>
  <si>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</si>
  <si>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</si>
  <si>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</si>
  <si>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</si>
  <si>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</si>
  <si>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</si>
  <si>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</si>
  <si>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</si>
  <si>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</si>
  <si>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</si>
  <si>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</si>
  <si>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</si>
  <si>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</si>
  <si>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</si>
  <si>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</si>
  <si>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</si>
  <si>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</si>
  <si>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</si>
  <si>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</si>
  <si>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</si>
  <si>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</si>
  <si>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</si>
  <si>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</si>
  <si>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</si>
  <si>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</si>
  <si>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</si>
  <si>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</si>
  <si>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</si>
  <si>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</si>
  <si>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</si>
  <si>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</si>
  <si>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</si>
  <si>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</si>
  <si>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</si>
  <si>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</si>
  <si>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</si>
  <si>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</si>
  <si>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</si>
  <si>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</si>
  <si>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</si>
  <si>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</si>
  <si>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</si>
  <si>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</si>
  <si>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</si>
  <si>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</si>
  <si>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</si>
  <si>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</si>
  <si>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</si>
  <si>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</si>
  <si>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</si>
  <si>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</si>
  <si>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</si>
  <si>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</si>
  <si>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</si>
  <si>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</si>
  <si>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</si>
  <si>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</si>
  <si>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</si>
  <si>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</si>
  <si>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</si>
  <si>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</si>
  <si>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</si>
  <si>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</si>
  <si>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</si>
  <si>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</si>
  <si>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</si>
  <si>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</si>
  <si>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</si>
  <si>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</si>
  <si>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</si>
  <si>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</si>
  <si>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</si>
  <si>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</si>
  <si>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</si>
  <si>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</si>
  <si>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</si>
  <si>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</si>
  <si>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</si>
  <si>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</si>
  <si>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</si>
  <si>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</si>
  <si>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</si>
  <si>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</si>
  <si>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</si>
  <si>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</si>
  <si>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</si>
  <si>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</si>
  <si>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</si>
  <si>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</si>
  <si>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</si>
  <si>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</si>
  <si>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</si>
  <si>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</si>
  <si>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</si>
  <si>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</si>
  <si>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</si>
  <si>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</si>
  <si>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</si>
  <si>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</si>
  <si>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</si>
  <si>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</si>
  <si>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</si>
  <si>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</si>
  <si>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</si>
  <si>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</si>
  <si>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</si>
  <si>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</si>
  <si>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13000672900029</t>
  </si>
  <si>
    <t xml:space="preserve">CODE_POINT</t>
  </si>
  <si>
    <t xml:space="preserve">OPERATEUR</t>
  </si>
  <si>
    <t xml:space="preserve">LR</t>
  </si>
  <si>
    <t xml:space="preserve">NOM_PRODUCTEUR</t>
  </si>
  <si>
    <t xml:space="preserve">DREAL ARA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</si>
  <si>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</si>
  <si>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</si>
  <si>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05069250</t>
  </si>
  <si>
    <r>
      <rPr>
        <sz val="11"/>
        <rFont val="Calibri"/>
        <family val="2"/>
        <charset val="1"/>
      </rPr>
      <t xml:space="preserve">CODE_PRELEV-DETERM</t>
    </r>
    <r>
      <rPr>
        <sz val="11"/>
        <color rgb="FFFF0000"/>
        <rFont val="Calibri"/>
        <family val="2"/>
        <charset val="1"/>
      </rPr>
      <t xml:space="preserve"> *</t>
    </r>
  </si>
  <si>
    <t xml:space="preserve">NOM COURS D'EAU</t>
  </si>
  <si>
    <t xml:space="preserve">Tarentaine</t>
  </si>
  <si>
    <t xml:space="preserve">NOM_PRELEV_DETERM</t>
  </si>
  <si>
    <t xml:space="preserve">LB_STATION</t>
  </si>
  <si>
    <t xml:space="preserve">Tarentaine à Picherande</t>
  </si>
  <si>
    <r>
      <rPr>
        <sz val="11"/>
        <rFont val="Calibri"/>
        <family val="2"/>
        <charset val="1"/>
      </rPr>
      <t xml:space="preserve">COORD_X_OP </t>
    </r>
    <r>
      <rPr>
        <sz val="11"/>
        <color rgb="FFFF0000"/>
        <rFont val="Calibri"/>
        <family val="2"/>
        <charset val="1"/>
      </rPr>
      <t xml:space="preserve">*</t>
    </r>
  </si>
  <si>
    <t xml:space="preserve">679995</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</si>
  <si>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</si>
  <si>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</si>
  <si>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6486168</t>
  </si>
  <si>
    <r>
      <rPr>
        <sz val="11"/>
        <rFont val="Calibri"/>
        <family val="2"/>
        <charset val="1"/>
      </rPr>
      <t xml:space="preserve">CODE_OPERATION</t>
    </r>
    <r>
      <rPr>
        <sz val="11"/>
        <color rgb="FFFF0000"/>
        <rFont val="Calibri"/>
        <family val="2"/>
        <charset val="1"/>
      </rPr>
      <t xml:space="preserve"> #</t>
    </r>
  </si>
  <si>
    <t xml:space="preserve">20210506925001MAC</t>
  </si>
  <si>
    <r>
      <rPr>
        <sz val="11"/>
        <rFont val="Calibri"/>
        <family val="2"/>
        <charset val="1"/>
      </rPr>
      <t xml:space="preserve">COORD_X_OP_AVAL </t>
    </r>
    <r>
      <rPr>
        <sz val="11"/>
        <color rgb="FFFF0000"/>
        <rFont val="Calibri"/>
        <family val="2"/>
        <charset val="1"/>
      </rPr>
      <t xml:space="preserve">*</t>
    </r>
  </si>
  <si>
    <t xml:space="preserve">679928</t>
  </si>
  <si>
    <r>
      <rPr>
        <sz val="11"/>
        <rFont val="Calibri"/>
        <family val="2"/>
        <charset val="1"/>
      </rPr>
      <t xml:space="preserve">COORD_Y_OP_AVAL </t>
    </r>
    <r>
      <rPr>
        <sz val="11"/>
        <color rgb="FFFF0000"/>
        <rFont val="Calibri"/>
        <family val="2"/>
        <charset val="1"/>
      </rPr>
      <t xml:space="preserve">*</t>
    </r>
  </si>
  <si>
    <t xml:space="preserve">6486196</t>
  </si>
  <si>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</si>
  <si>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</si>
  <si>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</si>
  <si>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</si>
  <si>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</si>
  <si>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</si>
  <si>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</si>
  <si>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</si>
  <si>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</si>
  <si>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</si>
  <si>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moyennes eaux </t>
  </si>
  <si>
    <t xml:space="preserve">Météo</t>
  </si>
  <si>
    <t xml:space="preserve">fortement nuageux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</si>
  <si>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</si>
  <si>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</si>
  <si>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</si>
  <si>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</si>
  <si>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</si>
  <si>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</si>
  <si>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</si>
  <si>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</si>
  <si>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</si>
  <si>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</si>
  <si>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</si>
  <si>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</si>
  <si>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</si>
  <si>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</si>
  <si>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</si>
  <si>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</si>
  <si>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</si>
  <si>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</si>
  <si>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</si>
  <si>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</si>
  <si>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</si>
  <si>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</si>
  <si>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</si>
  <si>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</si>
  <si>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</si>
  <si>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</si>
  <si>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</si>
  <si>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</si>
  <si>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</si>
  <si>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</si>
  <si>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</si>
  <si>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</si>
  <si>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</si>
  <si>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</si>
  <si>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</si>
  <si>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</si>
  <si>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</si>
  <si>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</si>
  <si>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</si>
  <si>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</si>
  <si>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</si>
  <si>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</si>
  <si>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</si>
  <si>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</si>
  <si>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</si>
  <si>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</si>
  <si>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</si>
  <si>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</si>
  <si>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</si>
  <si>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</si>
  <si>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</si>
  <si>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</si>
  <si>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</si>
  <si>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</si>
  <si>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</si>
  <si>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</si>
  <si>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</si>
  <si>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</si>
  <si>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</si>
  <si>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</si>
  <si>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</si>
  <si>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</si>
  <si>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</si>
  <si>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RAS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</si>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</sst>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53125" defaultRowHeight="14.25" zeroHeight="false" outlineLevelRow="0" outlineLevelCol="0"/>
  <cols>
    <col collapsed="false" customWidth="true" hidden="false" outlineLevel="0" max="1" min="1" style="1" width="9.73"/>
    <col collapsed="false" customWidth="true" hidden="false" outlineLevel="0" max="2" min="2" style="1" width="43.18"/>
    <col collapsed="false" customWidth="true" hidden="false" outlineLevel="0" max="3" min="3" style="2" width="24.18"/>
    <col collapsed="false" customWidth="true" hidden="false" outlineLevel="0" max="4" min="4" style="3" width="8.82"/>
    <col collapsed="false" customWidth="false" hidden="false" outlineLevel="0" max="16384" min="5" style="1" width="11.45"/>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33" colorId="64" zoomScale="80" zoomScaleNormal="80" zoomScalePageLayoutView="100" workbookViewId="0">
      <selection pane="topLeft" activeCell="B39" activeCellId="0" sqref="B39"/>
    </sheetView>
  </sheetViews>
  <sheetFormatPr defaultColWidth="11.453125" defaultRowHeight="14.25" zeroHeight="false" outlineLevelRow="0" outlineLevelCol="0"/>
  <cols>
    <col collapsed="false" customWidth="true" hidden="false" outlineLevel="0" max="1" min="1" style="4" width="35.82"/>
    <col collapsed="false" customWidth="true" hidden="false" outlineLevel="0" max="2" min="2" style="4" width="41.27"/>
    <col collapsed="false" customWidth="true" hidden="false" outlineLevel="0" max="3" min="3" style="4" width="13.27"/>
    <col collapsed="false" customWidth="true" hidden="false" outlineLevel="0" max="4" min="4" style="4" width="28"/>
    <col collapsed="false" customWidth="true" hidden="false" outlineLevel="0" max="5" min="5" style="4" width="27"/>
    <col collapsed="false" customWidth="false" hidden="false" outlineLevel="0" max="6" min="6" style="4" width="11.45"/>
    <col collapsed="false" customWidth="true" hidden="false" outlineLevel="0" max="7" min="7" style="4" width="33.73"/>
    <col collapsed="false" customWidth="true" hidden="false" outlineLevel="0" max="8" min="8" style="4" width="16.18"/>
    <col collapsed="false" customWidth="false" hidden="false" outlineLevel="0" max="16384" min="9" style="4" width="11.45"/>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14.2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5165</v>
      </c>
      <c r="G8" s="25"/>
      <c r="H8" s="25"/>
    </row>
    <row r="9" customFormat="false" ht="14.25" hidden="false" customHeight="false" outlineLevel="0" collapsed="false">
      <c r="A9" s="22" t="s">
        <v>5175</v>
      </c>
      <c r="B9" s="23" t="s">
        <v>5176</v>
      </c>
      <c r="D9" s="26" t="s">
        <v>5177</v>
      </c>
      <c r="E9" s="27" t="s">
        <v>5170</v>
      </c>
      <c r="G9" s="25"/>
      <c r="H9" s="25"/>
    </row>
    <row r="10" customFormat="false" ht="14.25" hidden="false" customHeight="false" outlineLevel="0" collapsed="false">
      <c r="A10" s="26" t="s">
        <v>5178</v>
      </c>
      <c r="B10" s="28" t="s">
        <v>5179</v>
      </c>
      <c r="D10" s="26" t="s">
        <v>5180</v>
      </c>
      <c r="E10" s="27" t="s">
        <v>5181</v>
      </c>
      <c r="G10" s="25"/>
      <c r="H10" s="25"/>
    </row>
    <row r="11" customFormat="false" ht="14.25" hidden="false" customHeight="false" outlineLevel="0" collapsed="false">
      <c r="A11" s="26" t="s">
        <v>5182</v>
      </c>
      <c r="B11" s="29" t="n">
        <v>44383</v>
      </c>
      <c r="D11" s="26" t="s">
        <v>5183</v>
      </c>
      <c r="E11" s="30" t="s">
        <v>5184</v>
      </c>
      <c r="G11" s="25"/>
      <c r="H11" s="25"/>
    </row>
    <row r="12" customFormat="false" ht="14.25" hidden="false" customHeight="false" outlineLevel="0" collapsed="false">
      <c r="A12" s="26" t="s">
        <v>5185</v>
      </c>
      <c r="B12" s="30" t="s">
        <v>5186</v>
      </c>
      <c r="D12" s="26" t="s">
        <v>5187</v>
      </c>
      <c r="E12" s="30" t="s">
        <v>5188</v>
      </c>
      <c r="G12" s="25"/>
      <c r="H12" s="25"/>
    </row>
    <row r="13" customFormat="false" ht="17.25" hidden="false" customHeight="true" outlineLevel="0" collapsed="false">
      <c r="A13" s="12"/>
      <c r="B13" s="31"/>
      <c r="D13" s="26" t="s">
        <v>5189</v>
      </c>
      <c r="E13" s="30" t="s">
        <v>5190</v>
      </c>
    </row>
    <row r="14" s="32" customFormat="true" ht="14.25" hidden="false" customHeight="false" outlineLevel="0" collapsed="false">
      <c r="A14" s="18" t="s">
        <v>5191</v>
      </c>
      <c r="B14" s="18"/>
      <c r="C14" s="18"/>
      <c r="D14" s="18"/>
      <c r="E14" s="18"/>
    </row>
    <row r="15" customFormat="false" ht="14.25" hidden="false" customHeight="false" outlineLevel="0" collapsed="false">
      <c r="A15" s="33" t="s">
        <v>5192</v>
      </c>
      <c r="B15" s="34" t="s">
        <v>5193</v>
      </c>
      <c r="C15" s="35"/>
    </row>
    <row r="16" customFormat="false" ht="14.25" hidden="false" customHeight="false" outlineLevel="0" collapsed="false">
      <c r="A16" s="33" t="s">
        <v>5194</v>
      </c>
      <c r="B16" s="34" t="s">
        <v>5195</v>
      </c>
      <c r="C16" s="35"/>
    </row>
    <row r="17" customFormat="false" ht="14.25" hidden="false" customHeight="true" outlineLevel="0" collapsed="false">
      <c r="A17" s="36" t="s">
        <v>5196</v>
      </c>
      <c r="B17" s="37" t="s">
        <v>5197</v>
      </c>
      <c r="C17" s="38" t="str">
        <f aca="false">E10</f>
        <v>679995</v>
      </c>
    </row>
    <row r="18" customFormat="false" ht="14.25" hidden="false" customHeight="false" outlineLevel="0" collapsed="false">
      <c r="A18" s="36"/>
      <c r="B18" s="37" t="s">
        <v>5198</v>
      </c>
      <c r="C18" s="38" t="str">
        <f aca="false">E11</f>
        <v>6486168</v>
      </c>
    </row>
    <row r="19" customFormat="false" ht="14.25" hidden="false" customHeight="false" outlineLevel="0" collapsed="false">
      <c r="A19" s="33" t="s">
        <v>5199</v>
      </c>
      <c r="B19" s="39" t="n">
        <v>1019</v>
      </c>
    </row>
    <row r="20" customFormat="false" ht="14.25" hidden="false" customHeight="false" outlineLevel="0" collapsed="false">
      <c r="A20" s="33" t="s">
        <v>5200</v>
      </c>
      <c r="B20" s="34" t="s">
        <v>5201</v>
      </c>
    </row>
    <row r="21" customFormat="false" ht="14.25" hidden="false" customHeight="false" outlineLevel="0" collapsed="false">
      <c r="A21" s="33" t="s">
        <v>5202</v>
      </c>
      <c r="B21" s="34" t="s">
        <v>5203</v>
      </c>
    </row>
    <row r="22" customFormat="false" ht="14.25" hidden="false" customHeight="false" outlineLevel="0" collapsed="false">
      <c r="A22" s="33" t="s">
        <v>5204</v>
      </c>
      <c r="B22" s="34" t="s">
        <v>5205</v>
      </c>
    </row>
    <row r="23" customFormat="false" ht="14.25" hidden="false" customHeight="false" outlineLevel="0" collapsed="false">
      <c r="A23" s="33" t="s">
        <v>5206</v>
      </c>
      <c r="B23" s="34" t="s">
        <v>5207</v>
      </c>
    </row>
    <row r="24" customFormat="false" ht="14.25" hidden="false" customHeight="false" outlineLevel="0" collapsed="false">
      <c r="A24" s="40" t="s">
        <v>5208</v>
      </c>
      <c r="B24" s="41" t="n">
        <v>100</v>
      </c>
    </row>
    <row r="25" customFormat="false" ht="14.25" hidden="false" customHeight="false" outlineLevel="0" collapsed="false">
      <c r="A25" s="42" t="s">
        <v>5209</v>
      </c>
      <c r="B25" s="41" t="n">
        <v>4.8</v>
      </c>
    </row>
    <row r="26" s="14" customFormat="true" ht="14.25" hidden="false" customHeight="false" outlineLevel="0" collapsed="false">
      <c r="A26" s="12"/>
      <c r="B26" s="13"/>
    </row>
    <row r="27" s="14" customFormat="true" ht="14.25" hidden="false" customHeight="false" outlineLevel="0" collapsed="false">
      <c r="A27" s="43" t="s">
        <v>5210</v>
      </c>
      <c r="B27" s="43"/>
      <c r="C27" s="43"/>
      <c r="D27" s="43"/>
      <c r="E27" s="43"/>
    </row>
    <row r="28" s="14" customFormat="true" ht="14.25" hidden="false" customHeight="true" outlineLevel="0" collapsed="false">
      <c r="A28" s="44" t="s">
        <v>5211</v>
      </c>
      <c r="B28" s="44"/>
      <c r="C28" s="44"/>
      <c r="D28" s="44"/>
      <c r="E28" s="44"/>
    </row>
    <row r="29" s="14" customFormat="true" ht="14.25" hidden="false" customHeight="false" outlineLevel="0" collapsed="false">
      <c r="A29" s="45" t="s">
        <v>5212</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5213</v>
      </c>
      <c r="B31" s="46" t="s">
        <v>5214</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5215</v>
      </c>
      <c r="B33" s="49"/>
      <c r="C33" s="50"/>
      <c r="D33" s="49" t="s">
        <v>5216</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5217</v>
      </c>
      <c r="B35" s="51" t="n">
        <v>100</v>
      </c>
      <c r="D35" s="52" t="s">
        <v>5218</v>
      </c>
      <c r="E35" s="53"/>
    </row>
    <row r="36" s="56" customFormat="true" ht="15" hidden="false" customHeight="true" outlineLevel="0" collapsed="false">
      <c r="A36" s="54" t="s">
        <v>5219</v>
      </c>
      <c r="B36" s="34" t="n">
        <v>100</v>
      </c>
      <c r="C36" s="50"/>
      <c r="D36" s="55" t="s">
        <v>5220</v>
      </c>
      <c r="E36" s="34"/>
    </row>
    <row r="37" s="56" customFormat="true" ht="15" hidden="false" customHeight="true" outlineLevel="0" collapsed="false">
      <c r="A37" s="54" t="s">
        <v>5221</v>
      </c>
      <c r="B37" s="34" t="n">
        <v>4.8</v>
      </c>
      <c r="C37" s="50"/>
      <c r="D37" s="55" t="s">
        <v>5222</v>
      </c>
      <c r="E37" s="34"/>
    </row>
    <row r="38" s="56" customFormat="true" ht="15" hidden="false" customHeight="true" outlineLevel="0" collapsed="false">
      <c r="A38" s="54" t="s">
        <v>5223</v>
      </c>
      <c r="B38" s="34" t="n">
        <v>3.3</v>
      </c>
      <c r="C38" s="50"/>
      <c r="D38" s="55" t="s">
        <v>5223</v>
      </c>
      <c r="E38" s="34"/>
    </row>
    <row r="39" s="56" customFormat="true" ht="15" hidden="false" customHeight="true" outlineLevel="0" collapsed="false">
      <c r="A39" s="55" t="s">
        <v>5224</v>
      </c>
      <c r="B39" s="34" t="s">
        <v>5225</v>
      </c>
      <c r="C39" s="50"/>
      <c r="D39" s="55" t="s">
        <v>5224</v>
      </c>
      <c r="E39" s="34"/>
    </row>
    <row r="40" s="56" customFormat="true" ht="15" hidden="false" customHeight="true" outlineLevel="0" collapsed="false">
      <c r="A40" s="14"/>
      <c r="B40" s="14"/>
      <c r="C40" s="14"/>
      <c r="D40" s="14"/>
      <c r="E40" s="57"/>
    </row>
    <row r="41" s="17" customFormat="true" ht="14.25" hidden="false" customHeight="false" outlineLevel="0" collapsed="false">
      <c r="A41" s="58" t="s">
        <v>5226</v>
      </c>
      <c r="B41" s="58"/>
      <c r="C41" s="58"/>
      <c r="D41" s="58"/>
      <c r="E41" s="58"/>
    </row>
    <row r="42" s="17" customFormat="true" ht="14.25" hidden="false" customHeight="true" outlineLevel="0" collapsed="false">
      <c r="A42" s="59" t="s">
        <v>5227</v>
      </c>
      <c r="B42" s="59"/>
      <c r="C42" s="50"/>
      <c r="D42" s="59" t="s">
        <v>5227</v>
      </c>
      <c r="E42" s="59"/>
    </row>
    <row r="43" s="17" customFormat="true" ht="14.25" hidden="false" customHeight="false" outlineLevel="0" collapsed="false">
      <c r="A43" s="60" t="s">
        <v>5228</v>
      </c>
      <c r="B43" s="61"/>
      <c r="C43" s="50"/>
      <c r="D43" s="19" t="s">
        <v>5228</v>
      </c>
      <c r="E43" s="61"/>
    </row>
    <row r="44" s="17" customFormat="true" ht="14.25" hidden="false" customHeight="false" outlineLevel="0" collapsed="false">
      <c r="A44" s="33" t="s">
        <v>5229</v>
      </c>
      <c r="B44" s="62"/>
      <c r="C44" s="50"/>
      <c r="D44" s="26" t="s">
        <v>5229</v>
      </c>
      <c r="E44" s="62"/>
    </row>
    <row r="45" s="17" customFormat="true" ht="14.25" hidden="false" customHeight="false" outlineLevel="0" collapsed="false">
      <c r="A45" s="33" t="s">
        <v>5230</v>
      </c>
      <c r="B45" s="62"/>
      <c r="C45" s="50"/>
      <c r="D45" s="26" t="s">
        <v>5230</v>
      </c>
      <c r="E45" s="62"/>
    </row>
    <row r="46" s="17" customFormat="true" ht="14.25" hidden="false" customHeight="false" outlineLevel="0" collapsed="false">
      <c r="A46" s="33" t="s">
        <v>5231</v>
      </c>
      <c r="B46" s="62"/>
      <c r="C46" s="50"/>
      <c r="D46" s="26" t="s">
        <v>5231</v>
      </c>
      <c r="E46" s="62"/>
    </row>
    <row r="47" s="17" customFormat="true" ht="14.25" hidden="false" customHeight="false" outlineLevel="0" collapsed="false">
      <c r="A47" s="33" t="s">
        <v>5232</v>
      </c>
      <c r="B47" s="62"/>
      <c r="C47" s="50"/>
      <c r="D47" s="26" t="s">
        <v>5232</v>
      </c>
      <c r="E47" s="62"/>
    </row>
    <row r="48" s="17" customFormat="true" ht="14.25" hidden="false" customHeight="false" outlineLevel="0" collapsed="false">
      <c r="A48" s="33" t="s">
        <v>5233</v>
      </c>
      <c r="B48" s="62" t="n">
        <v>4</v>
      </c>
      <c r="C48" s="50"/>
      <c r="D48" s="26" t="s">
        <v>5233</v>
      </c>
      <c r="E48" s="62"/>
    </row>
    <row r="49" s="17" customFormat="true" ht="14.25" hidden="false" customHeight="false" outlineLevel="0" collapsed="false">
      <c r="A49" s="33" t="s">
        <v>5234</v>
      </c>
      <c r="B49" s="62"/>
      <c r="C49" s="50"/>
      <c r="D49" s="26" t="s">
        <v>5234</v>
      </c>
      <c r="E49" s="62"/>
    </row>
    <row r="50" s="17" customFormat="true" ht="14.25" hidden="false" customHeight="false" outlineLevel="0" collapsed="false">
      <c r="A50" s="33" t="s">
        <v>5235</v>
      </c>
      <c r="B50" s="62" t="n">
        <v>4</v>
      </c>
      <c r="C50" s="50"/>
      <c r="D50" s="26" t="s">
        <v>5235</v>
      </c>
      <c r="E50" s="62"/>
    </row>
    <row r="51" s="17" customFormat="true" ht="14.25" hidden="false" customHeight="false" outlineLevel="0" collapsed="false">
      <c r="A51" s="63" t="s">
        <v>5236</v>
      </c>
      <c r="B51" s="62"/>
      <c r="C51" s="50"/>
      <c r="D51" s="26" t="s">
        <v>5236</v>
      </c>
      <c r="E51" s="62"/>
    </row>
    <row r="52" s="17" customFormat="true" ht="14.25" hidden="false" customHeight="false" outlineLevel="0" collapsed="false">
      <c r="A52" s="63" t="s">
        <v>5237</v>
      </c>
      <c r="B52" s="41"/>
      <c r="C52" s="50"/>
      <c r="D52" s="64" t="s">
        <v>5237</v>
      </c>
      <c r="E52" s="41"/>
    </row>
    <row r="53" s="17" customFormat="true" ht="14.2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5240</v>
      </c>
      <c r="B57" s="61" t="n">
        <v>2</v>
      </c>
      <c r="C57" s="50"/>
      <c r="D57" s="19" t="s">
        <v>5240</v>
      </c>
      <c r="E57" s="61"/>
    </row>
    <row r="58" s="17" customFormat="true" ht="14.25" hidden="false" customHeight="false" outlineLevel="0" collapsed="false">
      <c r="A58" s="33" t="s">
        <v>5241</v>
      </c>
      <c r="B58" s="62" t="n">
        <v>5</v>
      </c>
      <c r="C58" s="50"/>
      <c r="D58" s="26" t="s">
        <v>5241</v>
      </c>
      <c r="E58" s="62"/>
    </row>
    <row r="59" s="17" customFormat="true" ht="14.25" hidden="false" customHeight="false" outlineLevel="0" collapsed="false">
      <c r="A59" s="33" t="s">
        <v>5242</v>
      </c>
      <c r="B59" s="62" t="n">
        <v>3</v>
      </c>
      <c r="C59" s="50"/>
      <c r="D59" s="26" t="s">
        <v>5242</v>
      </c>
      <c r="E59" s="62"/>
    </row>
    <row r="60" s="17" customFormat="true" ht="14.25" hidden="false" customHeight="false" outlineLevel="0" collapsed="false">
      <c r="A60" s="33" t="s">
        <v>5243</v>
      </c>
      <c r="B60" s="62"/>
      <c r="C60" s="50"/>
      <c r="D60" s="26" t="s">
        <v>5243</v>
      </c>
      <c r="E60" s="62"/>
    </row>
    <row r="61" s="17" customFormat="true" ht="14.2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5246</v>
      </c>
      <c r="B65" s="61"/>
      <c r="C65" s="50"/>
      <c r="D65" s="19" t="s">
        <v>5246</v>
      </c>
      <c r="E65" s="61"/>
    </row>
    <row r="66" s="17" customFormat="true" ht="14.25" hidden="false" customHeight="false" outlineLevel="0" collapsed="false">
      <c r="A66" s="33" t="s">
        <v>5247</v>
      </c>
      <c r="B66" s="62"/>
      <c r="C66" s="50"/>
      <c r="D66" s="26" t="s">
        <v>5247</v>
      </c>
      <c r="E66" s="62"/>
    </row>
    <row r="67" s="17" customFormat="true" ht="14.25" hidden="false" customHeight="false" outlineLevel="0" collapsed="false">
      <c r="A67" s="33" t="s">
        <v>5248</v>
      </c>
      <c r="B67" s="62" t="n">
        <v>2</v>
      </c>
      <c r="C67" s="50"/>
      <c r="D67" s="26" t="s">
        <v>5248</v>
      </c>
      <c r="E67" s="62"/>
    </row>
    <row r="68" s="17" customFormat="true" ht="14.25" hidden="false" customHeight="false" outlineLevel="0" collapsed="false">
      <c r="A68" s="33" t="s">
        <v>5249</v>
      </c>
      <c r="B68" s="62" t="n">
        <v>4</v>
      </c>
      <c r="C68" s="50"/>
      <c r="D68" s="26" t="s">
        <v>5249</v>
      </c>
      <c r="E68" s="62"/>
    </row>
    <row r="69" s="17" customFormat="true" ht="14.2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5252</v>
      </c>
      <c r="B73" s="61" t="n">
        <v>2</v>
      </c>
      <c r="C73" s="50"/>
      <c r="D73" s="19" t="s">
        <v>5252</v>
      </c>
      <c r="E73" s="61"/>
    </row>
    <row r="74" s="17" customFormat="true" ht="14.25" hidden="false" customHeight="false" outlineLevel="0" collapsed="false">
      <c r="A74" s="33" t="s">
        <v>5253</v>
      </c>
      <c r="B74" s="62" t="n">
        <v>4</v>
      </c>
      <c r="C74" s="50"/>
      <c r="D74" s="26" t="s">
        <v>5253</v>
      </c>
      <c r="E74" s="62"/>
    </row>
    <row r="75" s="17" customFormat="true" ht="14.25" hidden="false" customHeight="false" outlineLevel="0" collapsed="false">
      <c r="A75" s="33" t="s">
        <v>5254</v>
      </c>
      <c r="B75" s="62"/>
      <c r="C75" s="50"/>
      <c r="D75" s="26" t="s">
        <v>5254</v>
      </c>
      <c r="E75" s="62"/>
    </row>
    <row r="76" s="17" customFormat="true" ht="14.25" hidden="false" customHeight="false" outlineLevel="0" collapsed="false">
      <c r="A76" s="33" t="s">
        <v>5255</v>
      </c>
      <c r="B76" s="62" t="n">
        <v>4</v>
      </c>
      <c r="C76" s="50"/>
      <c r="D76" s="26" t="s">
        <v>5255</v>
      </c>
      <c r="E76" s="62"/>
    </row>
    <row r="77" s="17" customFormat="true" ht="14.25" hidden="false" customHeight="false" outlineLevel="0" collapsed="false">
      <c r="A77" s="33" t="s">
        <v>5256</v>
      </c>
      <c r="B77" s="62"/>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5258</v>
      </c>
      <c r="B81" s="61"/>
      <c r="C81" s="50"/>
      <c r="D81" s="19" t="s">
        <v>5258</v>
      </c>
      <c r="E81" s="61"/>
    </row>
    <row r="82" s="17" customFormat="true" ht="14.25" hidden="false" customHeight="false" outlineLevel="0" collapsed="false">
      <c r="A82" s="33" t="s">
        <v>5259</v>
      </c>
      <c r="B82" s="62"/>
      <c r="C82" s="50"/>
      <c r="D82" s="26" t="s">
        <v>5259</v>
      </c>
      <c r="E82" s="62"/>
    </row>
    <row r="83" s="17" customFormat="true" ht="14.25" hidden="false" customHeight="false" outlineLevel="0" collapsed="false">
      <c r="A83" s="33" t="s">
        <v>5260</v>
      </c>
      <c r="B83" s="62" t="n">
        <v>5</v>
      </c>
      <c r="C83" s="50"/>
      <c r="D83" s="26" t="s">
        <v>5260</v>
      </c>
      <c r="E83" s="62"/>
    </row>
    <row r="84" s="17" customFormat="true" ht="14.25" hidden="false" customHeight="false" outlineLevel="0" collapsed="false">
      <c r="A84" s="33" t="s">
        <v>5261</v>
      </c>
      <c r="B84" s="62" t="n">
        <v>3</v>
      </c>
      <c r="C84" s="50"/>
      <c r="D84" s="26" t="s">
        <v>5261</v>
      </c>
      <c r="E84" s="62"/>
    </row>
    <row r="85" s="17" customFormat="true" ht="14.25" hidden="false" customHeight="false" outlineLevel="0" collapsed="false">
      <c r="A85" s="33" t="s">
        <v>5262</v>
      </c>
      <c r="B85" s="62" t="n">
        <v>3</v>
      </c>
      <c r="C85" s="50"/>
      <c r="D85" s="26" t="s">
        <v>5262</v>
      </c>
      <c r="E85" s="62"/>
    </row>
    <row r="86" s="17" customFormat="true" ht="14.25" hidden="false" customHeight="false" outlineLevel="0" collapsed="false">
      <c r="A86" s="33" t="s">
        <v>5263</v>
      </c>
      <c r="B86" s="62" t="n">
        <v>1</v>
      </c>
      <c r="C86" s="50"/>
      <c r="D86" s="26" t="s">
        <v>5263</v>
      </c>
      <c r="E86" s="62"/>
    </row>
    <row r="87" s="17" customFormat="true" ht="14.25" hidden="false" customHeight="false" outlineLevel="0" collapsed="false">
      <c r="A87" s="33" t="s">
        <v>5264</v>
      </c>
      <c r="B87" s="62"/>
      <c r="C87" s="50"/>
      <c r="D87" s="26" t="s">
        <v>5264</v>
      </c>
      <c r="E87" s="62"/>
    </row>
    <row r="88" s="17" customFormat="true" ht="14.25" hidden="false" customHeight="false" outlineLevel="0" collapsed="false">
      <c r="A88" s="33" t="s">
        <v>5265</v>
      </c>
      <c r="B88" s="62"/>
      <c r="C88" s="50"/>
      <c r="D88" s="26" t="s">
        <v>5265</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5267</v>
      </c>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5268</v>
      </c>
      <c r="B95" s="18"/>
      <c r="C95" s="18"/>
      <c r="D95" s="18"/>
      <c r="E95" s="18"/>
      <c r="F95" s="18"/>
      <c r="G95" s="74" t="s">
        <v>5269</v>
      </c>
      <c r="H95" s="74"/>
    </row>
    <row r="96" s="32" customFormat="true" ht="14.25" hidden="false" customHeight="false" outlineLevel="0" collapsed="false">
      <c r="A96" s="75" t="s">
        <v>5270</v>
      </c>
      <c r="B96" s="75" t="s">
        <v>5271</v>
      </c>
      <c r="C96" s="75" t="s">
        <v>5272</v>
      </c>
      <c r="D96" s="76" t="s">
        <v>5273</v>
      </c>
      <c r="E96" s="76" t="s">
        <v>5274</v>
      </c>
      <c r="F96" s="76" t="s">
        <v>5275</v>
      </c>
      <c r="G96" s="77" t="s">
        <v>5276</v>
      </c>
      <c r="H96" s="77" t="s">
        <v>5277</v>
      </c>
    </row>
    <row r="97" customFormat="false" ht="14.25" hidden="false" customHeight="false" outlineLevel="0" collapsed="false">
      <c r="A97" s="78" t="s">
        <v>2062</v>
      </c>
      <c r="B97" s="79" t="str">
        <f aca="false">IF(A97="NEWCOD",IF(ISBLANK(G97),"renseigner le champ 'Nouveau taxon'",G97),VLOOKUP(A97,'Ref Taxo'!A:B,2,FALSE()))</f>
        <v>Glyceria fluitans</v>
      </c>
      <c r="C97" s="80" t="n">
        <f aca="false">IF(A97="NEWCOD",IF(ISBLANK(H97),"NoCod",H97),VLOOKUP(A97,'Ref Taxo'!A:D,4,FALSE()))</f>
        <v>1564</v>
      </c>
      <c r="D97" s="81" t="n">
        <v>0.02</v>
      </c>
      <c r="E97" s="82" t="n">
        <v>0</v>
      </c>
      <c r="F97" s="82" t="s">
        <v>5278</v>
      </c>
      <c r="G97" s="83"/>
      <c r="H97" s="84"/>
    </row>
    <row r="98" customFormat="false" ht="14.25" hidden="false" customHeight="false" outlineLevel="0" collapsed="false">
      <c r="A98" s="78" t="s">
        <v>149</v>
      </c>
      <c r="B98" s="79" t="str">
        <f aca="false">IF(A98="NEWCOD",IF(ISBLANK(G98),"renseigner le champ 'Nouveau taxon'",G98),VLOOKUP(A98,'Ref Taxo'!A:B,2,FALSE()))</f>
        <v>Amblystegium fluviatile</v>
      </c>
      <c r="C98" s="80" t="n">
        <f aca="false">IF(A98="NEWCOD",IF(ISBLANK(H98),"NoCod",H98),VLOOKUP(A98,'Ref Taxo'!A:D,4,FALSE()))</f>
        <v>1223</v>
      </c>
      <c r="D98" s="81" t="n">
        <v>0.21</v>
      </c>
      <c r="E98" s="82" t="n">
        <v>0</v>
      </c>
      <c r="F98" s="82" t="s">
        <v>5278</v>
      </c>
      <c r="G98" s="85"/>
      <c r="H98" s="86"/>
    </row>
    <row r="99" customFormat="false" ht="14.25" hidden="false" customHeight="false" outlineLevel="0" collapsed="false">
      <c r="A99" s="78" t="s">
        <v>4087</v>
      </c>
      <c r="B99" s="79" t="str">
        <f aca="false">IF(A99="NEWCOD",IF(ISBLANK(G99),"renseigner le champ 'Nouveau taxon'",G99),VLOOKUP(A99,'Ref Taxo'!A:B,2,FALSE()))</f>
        <v>Rhynchostegium riparioides</v>
      </c>
      <c r="C99" s="80" t="n">
        <f aca="false">IF(A99="NEWCOD",IF(ISBLANK(H99),"NoCod",H99),VLOOKUP(A99,'Ref Taxo'!A:D,4,FALSE()))</f>
        <v>1268</v>
      </c>
      <c r="D99" s="81" t="n">
        <v>1.68</v>
      </c>
      <c r="E99" s="82" t="n">
        <v>0</v>
      </c>
      <c r="F99" s="82" t="s">
        <v>5278</v>
      </c>
      <c r="G99" s="85"/>
      <c r="H99" s="86"/>
    </row>
    <row r="100" customFormat="false" ht="14.25" hidden="false" customHeight="false" outlineLevel="0" collapsed="false">
      <c r="A100" s="78" t="s">
        <v>470</v>
      </c>
      <c r="B100" s="79" t="str">
        <f aca="false">IF(A100="NEWCOD",IF(ISBLANK(G100),"renseigner le champ 'Nouveau taxon'",G100),VLOOKUP(A100,'Ref Taxo'!A:B,2,FALSE()))</f>
        <v>Brachythecium rivulare</v>
      </c>
      <c r="C100" s="80" t="n">
        <f aca="false">IF(A100="NEWCOD",IF(ISBLANK(H100),"NoCod",H100),VLOOKUP(A100,'Ref Taxo'!A:D,4,FALSE()))</f>
        <v>1260</v>
      </c>
      <c r="D100" s="81" t="n">
        <v>0.61</v>
      </c>
      <c r="E100" s="82" t="n">
        <v>0</v>
      </c>
      <c r="F100" s="82" t="s">
        <v>5278</v>
      </c>
      <c r="G100" s="85"/>
      <c r="H100" s="86"/>
    </row>
    <row r="101" customFormat="false" ht="14.25" hidden="false" customHeight="false" outlineLevel="0" collapsed="false">
      <c r="A101" s="78" t="s">
        <v>3450</v>
      </c>
      <c r="B101" s="79" t="str">
        <f aca="false">IF(A101="NEWCOD",IF(ISBLANK(G101),"renseigner le champ 'Nouveau taxon'",G101),VLOOKUP(A101,'Ref Taxo'!A:B,2,FALSE()))</f>
        <v>Phormidium</v>
      </c>
      <c r="C101" s="80" t="n">
        <f aca="false">IF(A101="NEWCOD",IF(ISBLANK(H101),"NoCod",H101),VLOOKUP(A101,'Ref Taxo'!A:D,4,FALSE()))</f>
        <v>6414</v>
      </c>
      <c r="D101" s="81" t="n">
        <v>0.08</v>
      </c>
      <c r="E101" s="82" t="n">
        <v>0</v>
      </c>
      <c r="F101" s="82" t="s">
        <v>5278</v>
      </c>
      <c r="G101" s="85"/>
      <c r="H101" s="86"/>
    </row>
    <row r="102" customFormat="false" ht="14.25" hidden="false" customHeight="false" outlineLevel="0" collapsed="false">
      <c r="A102" s="78" t="s">
        <v>1970</v>
      </c>
      <c r="B102" s="79" t="str">
        <f aca="false">IF(A102="NEWCOD",IF(ISBLANK(G102),"renseigner le champ 'Nouveau taxon'",G102),VLOOKUP(A102,'Ref Taxo'!A:B,2,FALSE()))</f>
        <v>Fontinalis antipyretica</v>
      </c>
      <c r="C102" s="80" t="n">
        <f aca="false">IF(A102="NEWCOD",IF(ISBLANK(H102),"NoCod",H102),VLOOKUP(A102,'Ref Taxo'!A:D,4,FALSE()))</f>
        <v>1310</v>
      </c>
      <c r="D102" s="81" t="n">
        <v>0.19</v>
      </c>
      <c r="E102" s="82" t="n">
        <v>0</v>
      </c>
      <c r="F102" s="82" t="s">
        <v>5278</v>
      </c>
      <c r="G102" s="85"/>
      <c r="H102" s="86"/>
    </row>
    <row r="103" customFormat="false" ht="14.25" hidden="false" customHeight="false" outlineLevel="0" collapsed="false">
      <c r="A103" s="78" t="s">
        <v>1982</v>
      </c>
      <c r="B103" s="79" t="str">
        <f aca="false">IF(A103="NEWCOD",IF(ISBLANK(G103),"renseigner le champ 'Nouveau taxon'",G103),VLOOKUP(A103,'Ref Taxo'!A:B,2,FALSE()))</f>
        <v>Fontinalis squamosa</v>
      </c>
      <c r="C103" s="80" t="n">
        <f aca="false">IF(A103="NEWCOD",IF(ISBLANK(H103),"NoCod",H103),VLOOKUP(A103,'Ref Taxo'!A:D,4,FALSE()))</f>
        <v>1312</v>
      </c>
      <c r="D103" s="81" t="n">
        <v>0.44</v>
      </c>
      <c r="E103" s="82" t="n">
        <v>0</v>
      </c>
      <c r="F103" s="82" t="s">
        <v>5278</v>
      </c>
      <c r="G103" s="85"/>
      <c r="H103" s="86"/>
    </row>
    <row r="104" customFormat="false" ht="14.25" hidden="false" customHeight="false" outlineLevel="0" collapsed="false">
      <c r="A104" s="78" t="s">
        <v>3990</v>
      </c>
      <c r="B104" s="79" t="str">
        <f aca="false">IF(A104="NEWCOD",IF(ISBLANK(G104),"renseigner le champ 'Nouveau taxon'",G104),VLOOKUP(A104,'Ref Taxo'!A:B,2,FALSE()))</f>
        <v>Ranunculus repens</v>
      </c>
      <c r="C104" s="80" t="n">
        <f aca="false">IF(A104="NEWCOD",IF(ISBLANK(H104),"NoCod",H104),VLOOKUP(A104,'Ref Taxo'!A:D,4,FALSE()))</f>
        <v>1910</v>
      </c>
      <c r="D104" s="81" t="n">
        <v>0.01</v>
      </c>
      <c r="E104" s="82" t="n">
        <v>0</v>
      </c>
      <c r="F104" s="82" t="s">
        <v>5278</v>
      </c>
      <c r="G104" s="85"/>
      <c r="H104" s="86"/>
    </row>
    <row r="105" customFormat="false" ht="14.25" hidden="false" customHeight="false" outlineLevel="0" collapsed="false">
      <c r="A105" s="78" t="s">
        <v>2601</v>
      </c>
      <c r="B105" s="79" t="str">
        <f aca="false">IF(A105="NEWCOD",IF(ISBLANK(G105),"renseigner le champ 'Nouveau taxon'",G105),VLOOKUP(A105,'Ref Taxo'!A:B,2,FALSE()))</f>
        <v>Lemanea</v>
      </c>
      <c r="C105" s="80" t="n">
        <f aca="false">IF(A105="NEWCOD",IF(ISBLANK(H105),"NoCod",H105),VLOOKUP(A105,'Ref Taxo'!A:D,4,FALSE()))</f>
        <v>1159</v>
      </c>
      <c r="D105" s="81" t="n">
        <v>0.01</v>
      </c>
      <c r="E105" s="82" t="n">
        <v>0</v>
      </c>
      <c r="F105" s="82" t="s">
        <v>5278</v>
      </c>
      <c r="G105" s="85"/>
      <c r="H105" s="86"/>
    </row>
    <row r="106" customFormat="false" ht="14.25" hidden="false" customHeight="false" outlineLevel="0" collapsed="false">
      <c r="A106" s="78" t="s">
        <v>1906</v>
      </c>
      <c r="B106" s="79" t="str">
        <f aca="false">IF(A106="NEWCOD",IF(ISBLANK(G106),"renseigner le champ 'Nouveau taxon'",G106),VLOOKUP(A106,'Ref Taxo'!A:B,2,FALSE()))</f>
        <v>Fissidens crassipes</v>
      </c>
      <c r="C106" s="80" t="n">
        <f aca="false">IF(A106="NEWCOD",IF(ISBLANK(H106),"NoCod",H106),VLOOKUP(A106,'Ref Taxo'!A:D,4,FALSE()))</f>
        <v>1294</v>
      </c>
      <c r="D106" s="81" t="n">
        <v>0.01</v>
      </c>
      <c r="E106" s="82" t="n">
        <v>0</v>
      </c>
      <c r="F106" s="82" t="s">
        <v>5278</v>
      </c>
      <c r="G106" s="85"/>
      <c r="H106" s="86"/>
    </row>
    <row r="107" customFormat="false" ht="14.25" hidden="false" customHeight="false" outlineLevel="0" collapsed="false">
      <c r="A107" s="78" t="s">
        <v>2920</v>
      </c>
      <c r="B107" s="79" t="str">
        <f aca="false">IF(A107="NEWCOD",IF(ISBLANK(G107),"renseigner le champ 'Nouveau taxon'",G107),VLOOKUP(A107,'Ref Taxo'!A:B,2,FALSE()))</f>
        <v>Microspora</v>
      </c>
      <c r="C107" s="80" t="n">
        <f aca="false">IF(A107="NEWCOD",IF(ISBLANK(H107),"NoCod",H107),VLOOKUP(A107,'Ref Taxo'!A:D,4,FALSE()))</f>
        <v>1132</v>
      </c>
      <c r="D107" s="81" t="n">
        <v>0.01</v>
      </c>
      <c r="E107" s="82" t="n">
        <v>0</v>
      </c>
      <c r="F107" s="82" t="s">
        <v>5278</v>
      </c>
      <c r="G107" s="85"/>
      <c r="H107" s="86"/>
    </row>
    <row r="108" customFormat="false" ht="14.25" hidden="false" customHeight="false" outlineLevel="0" collapsed="false">
      <c r="A108" s="78" t="s">
        <v>4317</v>
      </c>
      <c r="B108" s="79" t="str">
        <f aca="false">IF(A108="NEWCOD",IF(ISBLANK(G108),"renseigner le champ 'Nouveau taxon'",G108),VLOOKUP(A108,'Ref Taxo'!A:B,2,FALSE()))</f>
        <v>Scapania undulata</v>
      </c>
      <c r="C108" s="80" t="n">
        <f aca="false">IF(A108="NEWCOD",IF(ISBLANK(H108),"NoCod",H108),VLOOKUP(A108,'Ref Taxo'!A:D,4,FALSE()))</f>
        <v>1213</v>
      </c>
      <c r="D108" s="81" t="n">
        <v>0.01</v>
      </c>
      <c r="E108" s="82" t="n">
        <v>0</v>
      </c>
      <c r="F108" s="82" t="s">
        <v>5278</v>
      </c>
      <c r="G108" s="85"/>
      <c r="H108" s="86"/>
    </row>
    <row r="109" customFormat="false" ht="14.25" hidden="false" customHeight="false" outlineLevel="0" collapsed="false">
      <c r="A109" s="78" t="s">
        <v>3884</v>
      </c>
      <c r="B109" s="79" t="str">
        <f aca="false">IF(A109="NEWCOD",IF(ISBLANK(G109),"renseigner le champ 'Nouveau taxon'",G109),VLOOKUP(A109,'Ref Taxo'!A:B,2,FALSE()))</f>
        <v>Racomitrium aciculare</v>
      </c>
      <c r="C109" s="80" t="n">
        <f aca="false">IF(A109="NEWCOD",IF(ISBLANK(H109),"NoCod",H109),VLOOKUP(A109,'Ref Taxo'!A:D,4,FALSE()))</f>
        <v>1323</v>
      </c>
      <c r="D109" s="81" t="n">
        <v>0.01</v>
      </c>
      <c r="E109" s="82" t="n">
        <v>0</v>
      </c>
      <c r="F109" s="82" t="s">
        <v>5278</v>
      </c>
      <c r="G109" s="85"/>
      <c r="H109" s="86"/>
    </row>
    <row r="110" customFormat="false" ht="14.25" hidden="false" customHeight="false" outlineLevel="0" collapsed="false">
      <c r="A110" s="78" t="s">
        <v>1009</v>
      </c>
      <c r="B110" s="79" t="str">
        <f aca="false">IF(A110="NEWCOD",IF(ISBLANK(G110),"renseigner le champ 'Nouveau taxon'",G110),VLOOKUP(A110,'Ref Taxo'!A:B,2,FALSE()))</f>
        <v>Chiloscyphus polyanthos</v>
      </c>
      <c r="C110" s="80" t="n">
        <f aca="false">IF(A110="NEWCOD",IF(ISBLANK(H110),"NoCod",H110),VLOOKUP(A110,'Ref Taxo'!A:D,4,FALSE()))</f>
        <v>1186</v>
      </c>
      <c r="D110" s="81" t="n">
        <v>0.01</v>
      </c>
      <c r="E110" s="82" t="n">
        <v>0</v>
      </c>
      <c r="F110" s="82" t="s">
        <v>5278</v>
      </c>
      <c r="G110" s="85"/>
      <c r="H110" s="86"/>
    </row>
    <row r="111" customFormat="false" ht="14.2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5278</v>
      </c>
      <c r="G111" s="85"/>
      <c r="H111" s="86"/>
    </row>
    <row r="112" customFormat="false" ht="14.2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5278</v>
      </c>
      <c r="G112" s="85"/>
      <c r="H112" s="86"/>
    </row>
    <row r="113" customFormat="false" ht="14.2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5278</v>
      </c>
      <c r="G113" s="85"/>
      <c r="H113" s="86"/>
    </row>
    <row r="114" customFormat="false" ht="14.2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5278</v>
      </c>
      <c r="G114" s="85"/>
      <c r="H114" s="86"/>
    </row>
    <row r="115" customFormat="false" ht="14.2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5278</v>
      </c>
      <c r="G115" s="85"/>
      <c r="H115" s="86"/>
    </row>
    <row r="116" customFormat="false" ht="14.2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5278</v>
      </c>
      <c r="G116" s="85"/>
      <c r="H116" s="86"/>
    </row>
    <row r="117" customFormat="false" ht="14.2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5278</v>
      </c>
      <c r="G117" s="85"/>
      <c r="H117" s="86"/>
    </row>
    <row r="118" customFormat="false" ht="14.2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5278</v>
      </c>
      <c r="G118" s="85"/>
      <c r="H118" s="86"/>
    </row>
    <row r="119" customFormat="false" ht="14.2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5278</v>
      </c>
      <c r="G119" s="85"/>
      <c r="H119" s="86"/>
    </row>
    <row r="120" customFormat="false" ht="14.2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5278</v>
      </c>
      <c r="G120" s="85"/>
      <c r="H120" s="86"/>
    </row>
    <row r="121" customFormat="false" ht="14.2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5278</v>
      </c>
      <c r="G121" s="85"/>
      <c r="H121" s="86"/>
    </row>
    <row r="122" customFormat="false" ht="14.2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5278</v>
      </c>
      <c r="G122" s="85"/>
      <c r="H122" s="86"/>
    </row>
    <row r="123" customFormat="false" ht="14.2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5278</v>
      </c>
      <c r="G123" s="85"/>
      <c r="H123" s="86"/>
    </row>
    <row r="124" customFormat="false" ht="14.2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5278</v>
      </c>
      <c r="G124" s="85"/>
      <c r="H124" s="86"/>
    </row>
    <row r="125" customFormat="false" ht="14.2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5278</v>
      </c>
      <c r="G125" s="85"/>
      <c r="H125" s="86"/>
    </row>
    <row r="126" customFormat="false" ht="14.2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5278</v>
      </c>
      <c r="G126" s="85"/>
      <c r="H126" s="86"/>
    </row>
    <row r="127" customFormat="false" ht="14.2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5278</v>
      </c>
      <c r="G127" s="85"/>
      <c r="H127" s="86"/>
    </row>
    <row r="128" customFormat="false" ht="14.2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5278</v>
      </c>
      <c r="G128" s="85"/>
      <c r="H128" s="86"/>
    </row>
    <row r="129" customFormat="false" ht="14.2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5278</v>
      </c>
      <c r="G129" s="85"/>
      <c r="H129" s="86"/>
    </row>
    <row r="130" customFormat="false" ht="14.2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5278</v>
      </c>
      <c r="G130" s="85"/>
      <c r="H130" s="86"/>
    </row>
    <row r="131" customFormat="false" ht="14.2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5278</v>
      </c>
      <c r="G131" s="85"/>
      <c r="H131" s="86"/>
    </row>
    <row r="132" customFormat="false" ht="14.2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5278</v>
      </c>
      <c r="G132" s="85"/>
      <c r="H132" s="86"/>
    </row>
    <row r="133" customFormat="false" ht="14.2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5278</v>
      </c>
      <c r="G133" s="85"/>
      <c r="H133" s="86"/>
    </row>
    <row r="134" customFormat="false" ht="14.2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5278</v>
      </c>
      <c r="G134" s="85"/>
      <c r="H134" s="86"/>
    </row>
    <row r="135" customFormat="false" ht="14.2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5278</v>
      </c>
      <c r="G135" s="85"/>
      <c r="H135" s="86"/>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5278</v>
      </c>
      <c r="G136" s="85"/>
      <c r="H136" s="86"/>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5278</v>
      </c>
      <c r="G137" s="85"/>
      <c r="H137" s="86"/>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5278</v>
      </c>
      <c r="G138" s="85"/>
      <c r="H138" s="86"/>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5278</v>
      </c>
      <c r="G139" s="85"/>
      <c r="H139" s="86"/>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5278</v>
      </c>
      <c r="G140" s="85"/>
      <c r="H140" s="86"/>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5278</v>
      </c>
      <c r="G141" s="85"/>
      <c r="H141" s="86"/>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5278</v>
      </c>
      <c r="G142" s="85"/>
      <c r="H142" s="86"/>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5278</v>
      </c>
      <c r="G143" s="85"/>
      <c r="H143" s="86"/>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5278</v>
      </c>
      <c r="G144" s="85"/>
      <c r="H144" s="86"/>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5278</v>
      </c>
      <c r="G145" s="85"/>
      <c r="H145" s="86"/>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5278</v>
      </c>
      <c r="G146" s="85"/>
      <c r="H146" s="86"/>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5278</v>
      </c>
      <c r="G147" s="85"/>
      <c r="H147" s="86"/>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5278</v>
      </c>
      <c r="G148" s="85"/>
      <c r="H148" s="86"/>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5278</v>
      </c>
      <c r="G149" s="85"/>
      <c r="H149" s="86"/>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5278</v>
      </c>
      <c r="G150" s="85"/>
      <c r="H150" s="86"/>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5278</v>
      </c>
      <c r="G151" s="85"/>
      <c r="H151" s="86"/>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5278</v>
      </c>
      <c r="G152" s="85"/>
      <c r="H152" s="86"/>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5278</v>
      </c>
      <c r="G153" s="85"/>
      <c r="H153" s="86"/>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5278</v>
      </c>
      <c r="G154" s="85"/>
      <c r="H154" s="86"/>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5278</v>
      </c>
      <c r="G155" s="85"/>
      <c r="H155" s="86"/>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5278</v>
      </c>
      <c r="G156" s="85"/>
      <c r="H156" s="86"/>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5278</v>
      </c>
      <c r="G157" s="85"/>
      <c r="H157" s="86"/>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5278</v>
      </c>
      <c r="G158" s="85"/>
      <c r="H158" s="86"/>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5278</v>
      </c>
      <c r="G159" s="85"/>
      <c r="H159" s="86"/>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5278</v>
      </c>
      <c r="G160" s="85"/>
      <c r="H160" s="86"/>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5278</v>
      </c>
      <c r="G161" s="85"/>
      <c r="H161" s="86"/>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5278</v>
      </c>
      <c r="G162" s="85"/>
      <c r="H162" s="86"/>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5278</v>
      </c>
      <c r="G163" s="85"/>
      <c r="H163" s="86"/>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5278</v>
      </c>
      <c r="G164" s="85"/>
      <c r="H164" s="86"/>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5278</v>
      </c>
      <c r="G165" s="85"/>
      <c r="H165" s="86"/>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5278</v>
      </c>
      <c r="G166" s="85"/>
      <c r="H166" s="86"/>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5278</v>
      </c>
      <c r="G167" s="85"/>
      <c r="H167" s="86"/>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5278</v>
      </c>
      <c r="G168" s="85"/>
      <c r="H168" s="86"/>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5278</v>
      </c>
      <c r="G169" s="85"/>
      <c r="H169" s="86"/>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5278</v>
      </c>
      <c r="G170" s="85"/>
      <c r="H170" s="86"/>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5278</v>
      </c>
      <c r="G171" s="85"/>
      <c r="H171" s="86"/>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5278</v>
      </c>
      <c r="G172" s="85"/>
      <c r="H172" s="86"/>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5278</v>
      </c>
      <c r="G173" s="85"/>
      <c r="H173" s="86"/>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5278</v>
      </c>
      <c r="G174" s="85"/>
      <c r="H174" s="86"/>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5278</v>
      </c>
      <c r="G175" s="85"/>
      <c r="H175" s="86"/>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5278</v>
      </c>
      <c r="G176" s="85"/>
      <c r="H176" s="86"/>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5278</v>
      </c>
      <c r="G177" s="85"/>
      <c r="H177" s="86"/>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5278</v>
      </c>
      <c r="G178" s="85"/>
      <c r="H178" s="86"/>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5278</v>
      </c>
      <c r="G179" s="85"/>
      <c r="H179" s="86"/>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5278</v>
      </c>
      <c r="G180" s="85"/>
      <c r="H180" s="86"/>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5278</v>
      </c>
      <c r="G181" s="85"/>
      <c r="H181" s="86"/>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5278</v>
      </c>
      <c r="G182" s="85"/>
      <c r="H182" s="86"/>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5278</v>
      </c>
      <c r="G183" s="85"/>
      <c r="H183" s="86"/>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5278</v>
      </c>
      <c r="G184" s="85"/>
      <c r="H184" s="86"/>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5278</v>
      </c>
      <c r="G185" s="85"/>
      <c r="H185" s="86"/>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5278</v>
      </c>
      <c r="G186" s="85"/>
      <c r="H186" s="86"/>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5278</v>
      </c>
      <c r="G187" s="85"/>
      <c r="H187" s="86"/>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5278</v>
      </c>
      <c r="G188" s="85"/>
      <c r="H188" s="86"/>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5278</v>
      </c>
      <c r="G189" s="85"/>
      <c r="H189" s="86"/>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5278</v>
      </c>
      <c r="G190" s="85"/>
      <c r="H190" s="86"/>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5278</v>
      </c>
      <c r="G191" s="85"/>
      <c r="H191" s="86"/>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5278</v>
      </c>
      <c r="G192" s="85"/>
      <c r="H192" s="86"/>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5278</v>
      </c>
      <c r="G193" s="85"/>
      <c r="H193" s="86"/>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5278</v>
      </c>
      <c r="G194" s="85"/>
      <c r="H194" s="86"/>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5278</v>
      </c>
      <c r="G195" s="85"/>
      <c r="H195" s="86"/>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5278</v>
      </c>
      <c r="G196" s="85"/>
      <c r="H196" s="86"/>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5278</v>
      </c>
      <c r="G197" s="85"/>
      <c r="H197" s="86"/>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5278</v>
      </c>
      <c r="G198" s="85"/>
      <c r="H198" s="86"/>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5278</v>
      </c>
      <c r="G199" s="85"/>
      <c r="H199" s="86"/>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5278</v>
      </c>
      <c r="G200" s="85"/>
      <c r="H200" s="86"/>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5278</v>
      </c>
      <c r="G201" s="85"/>
      <c r="H201" s="86"/>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5278</v>
      </c>
      <c r="G202" s="85"/>
      <c r="H202" s="86"/>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5278</v>
      </c>
      <c r="G203" s="85"/>
      <c r="H203" s="86"/>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5278</v>
      </c>
      <c r="G204" s="85"/>
      <c r="H204" s="86"/>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5278</v>
      </c>
      <c r="G205" s="85"/>
      <c r="H205" s="86"/>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5278</v>
      </c>
      <c r="G206" s="85"/>
      <c r="H206" s="86"/>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5278</v>
      </c>
      <c r="G207" s="85"/>
      <c r="H207" s="86"/>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5278</v>
      </c>
      <c r="G208" s="85"/>
      <c r="H208" s="86"/>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5278</v>
      </c>
      <c r="G209" s="85"/>
      <c r="H209" s="86"/>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5278</v>
      </c>
      <c r="G210" s="85"/>
      <c r="H210" s="86"/>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5278</v>
      </c>
      <c r="G211" s="85"/>
      <c r="H211" s="86"/>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5278</v>
      </c>
      <c r="G212" s="85"/>
      <c r="H212" s="86"/>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5278</v>
      </c>
      <c r="G213" s="85"/>
      <c r="H213" s="86"/>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5278</v>
      </c>
      <c r="G214" s="85"/>
      <c r="H214" s="86"/>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5278</v>
      </c>
      <c r="G215" s="85"/>
      <c r="H215" s="86"/>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5278</v>
      </c>
      <c r="G216" s="85"/>
      <c r="H216" s="86"/>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5278</v>
      </c>
      <c r="G217" s="85"/>
      <c r="H217" s="86"/>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5278</v>
      </c>
      <c r="G218" s="85"/>
      <c r="H218" s="86"/>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5278</v>
      </c>
      <c r="G219" s="85"/>
      <c r="H219" s="86"/>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5278</v>
      </c>
      <c r="G220" s="85"/>
      <c r="H220" s="86"/>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5278</v>
      </c>
      <c r="G221" s="85"/>
      <c r="H221" s="86"/>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5278</v>
      </c>
      <c r="G222" s="85"/>
      <c r="H222" s="86"/>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5278</v>
      </c>
      <c r="G223" s="85"/>
      <c r="H223" s="86"/>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5278</v>
      </c>
      <c r="G224" s="85"/>
      <c r="H224" s="86"/>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5278</v>
      </c>
      <c r="G225" s="85"/>
      <c r="H225" s="86"/>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5278</v>
      </c>
      <c r="G226" s="85"/>
      <c r="H226" s="86"/>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5278</v>
      </c>
      <c r="G227" s="85"/>
      <c r="H227" s="86"/>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5278</v>
      </c>
      <c r="G228" s="85"/>
      <c r="H228" s="86"/>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5278</v>
      </c>
      <c r="G229" s="85"/>
      <c r="H229" s="86"/>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5278</v>
      </c>
      <c r="G230" s="85"/>
      <c r="H230" s="86"/>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5278</v>
      </c>
      <c r="G231" s="85"/>
      <c r="H231" s="86"/>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5278</v>
      </c>
      <c r="G232" s="85"/>
      <c r="H232" s="86"/>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5278</v>
      </c>
      <c r="G233" s="85"/>
      <c r="H233" s="86"/>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5278</v>
      </c>
      <c r="G234" s="85"/>
      <c r="H234" s="86"/>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5278</v>
      </c>
      <c r="G235" s="85"/>
      <c r="H235" s="86"/>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5278</v>
      </c>
      <c r="G236" s="85"/>
      <c r="H236" s="86"/>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5278</v>
      </c>
      <c r="G237" s="85"/>
      <c r="H237" s="86"/>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5278</v>
      </c>
      <c r="G238" s="85"/>
      <c r="H238" s="86"/>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5278</v>
      </c>
      <c r="G239" s="85"/>
      <c r="H239" s="86"/>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5278</v>
      </c>
      <c r="G240" s="85"/>
      <c r="H240" s="86"/>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5278</v>
      </c>
      <c r="G241" s="85"/>
      <c r="H241" s="86"/>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5278</v>
      </c>
      <c r="G242" s="85"/>
      <c r="H242" s="86"/>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5278</v>
      </c>
      <c r="G243" s="85"/>
      <c r="H243" s="86"/>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5278</v>
      </c>
      <c r="G244" s="85"/>
      <c r="H244" s="86"/>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5278</v>
      </c>
      <c r="G245" s="85"/>
      <c r="H245" s="86"/>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5278</v>
      </c>
      <c r="G246" s="85"/>
      <c r="H246" s="86"/>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5278</v>
      </c>
      <c r="G247" s="85"/>
      <c r="H247" s="86"/>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5278</v>
      </c>
      <c r="G248" s="85"/>
      <c r="H248" s="86"/>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5278</v>
      </c>
      <c r="G249" s="85"/>
      <c r="H249" s="86"/>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5278</v>
      </c>
      <c r="G250" s="85"/>
      <c r="H250" s="86"/>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5278</v>
      </c>
      <c r="G251" s="85"/>
      <c r="H251" s="86"/>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5278</v>
      </c>
      <c r="G252" s="85"/>
      <c r="H252" s="86"/>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5278</v>
      </c>
      <c r="G253" s="85"/>
      <c r="H253" s="86"/>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5278</v>
      </c>
      <c r="G254" s="85"/>
      <c r="H254" s="86"/>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5278</v>
      </c>
      <c r="G255" s="85"/>
      <c r="H255" s="86"/>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5278</v>
      </c>
      <c r="G256" s="85"/>
      <c r="H256" s="86"/>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5278</v>
      </c>
      <c r="G257" s="85"/>
      <c r="H257" s="86"/>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5278</v>
      </c>
      <c r="G258" s="85"/>
      <c r="H258" s="86"/>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5278</v>
      </c>
      <c r="G259" s="85"/>
      <c r="H259" s="86"/>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5278</v>
      </c>
      <c r="G260" s="85"/>
      <c r="H260" s="86"/>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5278</v>
      </c>
      <c r="G261" s="85"/>
      <c r="H261" s="86"/>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5278</v>
      </c>
      <c r="G262" s="85"/>
      <c r="H262" s="86"/>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5278</v>
      </c>
      <c r="G263" s="85"/>
      <c r="H263" s="86"/>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5278</v>
      </c>
      <c r="G264" s="85"/>
      <c r="H264" s="86"/>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5278</v>
      </c>
      <c r="G265" s="85"/>
      <c r="H265" s="86"/>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5278</v>
      </c>
      <c r="G266" s="85"/>
      <c r="H266" s="86"/>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5278</v>
      </c>
      <c r="G267" s="85"/>
      <c r="H267" s="86"/>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5278</v>
      </c>
      <c r="G268" s="85"/>
      <c r="H268" s="86"/>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5278</v>
      </c>
      <c r="G269" s="85"/>
      <c r="H269" s="86"/>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5278</v>
      </c>
      <c r="G270" s="85"/>
      <c r="H270" s="86"/>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5278</v>
      </c>
      <c r="G271" s="85"/>
      <c r="H271" s="86"/>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5278</v>
      </c>
      <c r="G272" s="85"/>
      <c r="H272" s="86"/>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5278</v>
      </c>
      <c r="G273" s="85"/>
      <c r="H273" s="86"/>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5278</v>
      </c>
      <c r="G274" s="85"/>
      <c r="H274" s="86"/>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5278</v>
      </c>
      <c r="G275" s="85"/>
      <c r="H275" s="86"/>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5278</v>
      </c>
      <c r="G276" s="85"/>
      <c r="H276" s="86"/>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5278</v>
      </c>
      <c r="G277" s="85"/>
      <c r="H277" s="86"/>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5278</v>
      </c>
      <c r="G278" s="85"/>
      <c r="H278" s="86"/>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5278</v>
      </c>
      <c r="G279" s="85"/>
      <c r="H279" s="86"/>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5278</v>
      </c>
      <c r="G280" s="85"/>
      <c r="H280" s="86"/>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5278</v>
      </c>
      <c r="G281" s="85"/>
      <c r="H281" s="86"/>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5278</v>
      </c>
      <c r="G282" s="85"/>
      <c r="H282" s="86"/>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5278</v>
      </c>
      <c r="G283" s="85"/>
      <c r="H283" s="86"/>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5278</v>
      </c>
      <c r="G284" s="85"/>
      <c r="H284" s="86"/>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5278</v>
      </c>
      <c r="G285" s="85"/>
      <c r="H285" s="86"/>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5278</v>
      </c>
      <c r="G286" s="85"/>
      <c r="H286" s="86"/>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5278</v>
      </c>
      <c r="G287" s="85"/>
      <c r="H287" s="86"/>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5278</v>
      </c>
      <c r="G288" s="85"/>
      <c r="H288" s="86"/>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5278</v>
      </c>
      <c r="G289" s="85"/>
      <c r="H289" s="86"/>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5278</v>
      </c>
      <c r="G290" s="85"/>
      <c r="H290" s="86"/>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5278</v>
      </c>
      <c r="G291" s="85"/>
      <c r="H291" s="86"/>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5278</v>
      </c>
      <c r="G292" s="85"/>
      <c r="H292" s="86"/>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5278</v>
      </c>
      <c r="G293" s="85"/>
      <c r="H293" s="86"/>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5278</v>
      </c>
      <c r="G294" s="85"/>
      <c r="H294" s="86"/>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5278</v>
      </c>
      <c r="G295" s="85"/>
      <c r="H295" s="86"/>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5278</v>
      </c>
      <c r="G296" s="85"/>
      <c r="H296" s="86"/>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5278</v>
      </c>
      <c r="G297" s="85"/>
      <c r="H297" s="86"/>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5278</v>
      </c>
      <c r="G298" s="85"/>
      <c r="H298" s="86"/>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5278</v>
      </c>
      <c r="G299" s="85"/>
      <c r="H299" s="86"/>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5278</v>
      </c>
      <c r="G300" s="85"/>
      <c r="H300" s="86"/>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5278</v>
      </c>
      <c r="G301" s="85"/>
      <c r="H301" s="86"/>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5278</v>
      </c>
      <c r="G302" s="85"/>
      <c r="H302" s="86"/>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5278</v>
      </c>
      <c r="G303" s="85"/>
      <c r="H303" s="86"/>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5278</v>
      </c>
      <c r="G304" s="85"/>
      <c r="H304" s="86"/>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5278</v>
      </c>
      <c r="G305" s="85"/>
      <c r="H305" s="86"/>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5278</v>
      </c>
      <c r="G306" s="85"/>
      <c r="H306" s="86"/>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5278</v>
      </c>
      <c r="G307" s="85"/>
      <c r="H307" s="86"/>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5278</v>
      </c>
      <c r="G308" s="85"/>
      <c r="H308" s="86"/>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5278</v>
      </c>
      <c r="G309" s="85"/>
      <c r="H309" s="86"/>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5278</v>
      </c>
      <c r="G310" s="85"/>
      <c r="H310" s="86"/>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5278</v>
      </c>
      <c r="G311" s="85"/>
      <c r="H311" s="86"/>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5278</v>
      </c>
      <c r="G312" s="85"/>
      <c r="H312" s="86"/>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5278</v>
      </c>
      <c r="G313" s="85"/>
      <c r="H313" s="86"/>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5278</v>
      </c>
      <c r="G314" s="85"/>
      <c r="H314" s="86"/>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5278</v>
      </c>
      <c r="G315" s="85"/>
      <c r="H315" s="86"/>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5278</v>
      </c>
      <c r="G316" s="85"/>
      <c r="H316" s="86"/>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5278</v>
      </c>
      <c r="G317" s="85"/>
      <c r="H317" s="86"/>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5278</v>
      </c>
      <c r="G318" s="85"/>
      <c r="H318" s="86"/>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5278</v>
      </c>
      <c r="G319" s="85"/>
      <c r="H319" s="86"/>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5278</v>
      </c>
      <c r="G320" s="85"/>
      <c r="H320" s="86"/>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5278</v>
      </c>
      <c r="G321" s="85"/>
      <c r="H321" s="86"/>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5278</v>
      </c>
      <c r="G322" s="85"/>
      <c r="H322" s="86"/>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5278</v>
      </c>
      <c r="G323" s="85"/>
      <c r="H323" s="86"/>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5278</v>
      </c>
      <c r="G324" s="85"/>
      <c r="H324" s="86"/>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5278</v>
      </c>
      <c r="G325" s="85"/>
      <c r="H325" s="86"/>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5278</v>
      </c>
      <c r="G326" s="85"/>
      <c r="H326" s="86"/>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5278</v>
      </c>
      <c r="G327" s="85"/>
      <c r="H327" s="86"/>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5278</v>
      </c>
      <c r="G328" s="85"/>
      <c r="H328" s="86"/>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5278</v>
      </c>
      <c r="G329" s="85"/>
      <c r="H329" s="86"/>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5278</v>
      </c>
      <c r="G330" s="85"/>
      <c r="H330" s="86"/>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5278</v>
      </c>
      <c r="G331" s="85"/>
      <c r="H331" s="86"/>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5278</v>
      </c>
      <c r="G332" s="85"/>
      <c r="H332" s="86"/>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5278</v>
      </c>
      <c r="G333" s="85"/>
      <c r="H333" s="86"/>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5278</v>
      </c>
      <c r="G334" s="85"/>
      <c r="H334" s="86"/>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5278</v>
      </c>
      <c r="G335" s="85"/>
      <c r="H335" s="86"/>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5278</v>
      </c>
      <c r="G336" s="85"/>
      <c r="H336" s="86"/>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5278</v>
      </c>
      <c r="G337" s="85"/>
      <c r="H337" s="86"/>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5278</v>
      </c>
      <c r="G338" s="85"/>
      <c r="H338" s="86"/>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5278</v>
      </c>
      <c r="G339" s="85"/>
      <c r="H339" s="86"/>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5278</v>
      </c>
      <c r="G340" s="85"/>
      <c r="H340" s="86"/>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5278</v>
      </c>
      <c r="G341" s="85"/>
      <c r="H341" s="86"/>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5278</v>
      </c>
      <c r="G342" s="85"/>
      <c r="H342" s="86"/>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5278</v>
      </c>
      <c r="G343" s="85"/>
      <c r="H343" s="86"/>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5278</v>
      </c>
      <c r="G344" s="85"/>
      <c r="H344" s="86"/>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5278</v>
      </c>
      <c r="G345" s="85"/>
      <c r="H345" s="86"/>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5278</v>
      </c>
      <c r="G346" s="85"/>
      <c r="H346" s="86"/>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5278</v>
      </c>
      <c r="G347" s="85"/>
      <c r="H347" s="86"/>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5278</v>
      </c>
      <c r="G348" s="85"/>
      <c r="H348" s="86"/>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5278</v>
      </c>
      <c r="G349" s="85"/>
      <c r="H349" s="86"/>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5278</v>
      </c>
      <c r="G350" s="85"/>
      <c r="H350" s="86"/>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5278</v>
      </c>
      <c r="G351" s="85"/>
      <c r="H351" s="86"/>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5278</v>
      </c>
      <c r="G352" s="85"/>
      <c r="H352" s="86"/>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5278</v>
      </c>
      <c r="G353" s="85"/>
      <c r="H353" s="86"/>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5278</v>
      </c>
      <c r="G354" s="85"/>
      <c r="H354" s="86"/>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5278</v>
      </c>
      <c r="G355" s="85"/>
      <c r="H355" s="86"/>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5278</v>
      </c>
      <c r="G356" s="85"/>
      <c r="H356" s="86"/>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5278</v>
      </c>
      <c r="G357" s="85"/>
      <c r="H357" s="86"/>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5278</v>
      </c>
      <c r="G358" s="85"/>
      <c r="H358" s="86"/>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5278</v>
      </c>
      <c r="G359" s="85"/>
      <c r="H359" s="86"/>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5278</v>
      </c>
      <c r="G360" s="85"/>
      <c r="H360" s="86"/>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5278</v>
      </c>
      <c r="G361" s="85"/>
      <c r="H361" s="86"/>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5278</v>
      </c>
      <c r="G362" s="85"/>
      <c r="H362" s="86"/>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5278</v>
      </c>
      <c r="G363" s="85"/>
      <c r="H363" s="86"/>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5278</v>
      </c>
      <c r="G364" s="85"/>
      <c r="H364" s="86"/>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5278</v>
      </c>
      <c r="G365" s="85"/>
      <c r="H365" s="86"/>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5278</v>
      </c>
      <c r="G366" s="85"/>
      <c r="H366" s="86"/>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5278</v>
      </c>
      <c r="G367" s="85"/>
      <c r="H367" s="86"/>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5278</v>
      </c>
      <c r="G368" s="85"/>
      <c r="H368" s="86"/>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5278</v>
      </c>
      <c r="G369" s="85"/>
      <c r="H369" s="86"/>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5278</v>
      </c>
      <c r="G370" s="85"/>
      <c r="H370" s="86"/>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5278</v>
      </c>
      <c r="G371" s="85"/>
      <c r="H371" s="86"/>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5278</v>
      </c>
      <c r="G372" s="85"/>
      <c r="H372" s="86"/>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5278</v>
      </c>
      <c r="G373" s="85"/>
      <c r="H373" s="86"/>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5278</v>
      </c>
      <c r="G374" s="85"/>
      <c r="H374" s="86"/>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5278</v>
      </c>
      <c r="G375" s="85"/>
      <c r="H375" s="86"/>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5278</v>
      </c>
      <c r="G376" s="85"/>
      <c r="H376" s="86"/>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5278</v>
      </c>
      <c r="G377" s="85"/>
      <c r="H377" s="86"/>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5278</v>
      </c>
      <c r="G378" s="85"/>
      <c r="H378" s="86"/>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5278</v>
      </c>
      <c r="G379" s="85"/>
      <c r="H379" s="86"/>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5278</v>
      </c>
      <c r="G380" s="85"/>
      <c r="H380" s="86"/>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5278</v>
      </c>
      <c r="G381" s="85"/>
      <c r="H381" s="86"/>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5278</v>
      </c>
      <c r="G382" s="85"/>
      <c r="H382" s="86"/>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5278</v>
      </c>
      <c r="G383" s="85"/>
      <c r="H383" s="86"/>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5278</v>
      </c>
      <c r="G384" s="85"/>
      <c r="H384" s="86"/>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5278</v>
      </c>
      <c r="G385" s="85"/>
      <c r="H385" s="86"/>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5278</v>
      </c>
      <c r="G386" s="85"/>
      <c r="H386" s="86"/>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5278</v>
      </c>
      <c r="G387" s="85"/>
      <c r="H387" s="86"/>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5278</v>
      </c>
      <c r="G388" s="85"/>
      <c r="H388" s="86"/>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5278</v>
      </c>
      <c r="G389" s="85"/>
      <c r="H389" s="86"/>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5278</v>
      </c>
      <c r="G390" s="85"/>
      <c r="H390" s="86"/>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5278</v>
      </c>
      <c r="G391" s="85"/>
      <c r="H391" s="86"/>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5278</v>
      </c>
      <c r="G392" s="85"/>
      <c r="H392" s="86"/>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5278</v>
      </c>
      <c r="G393" s="85"/>
      <c r="H393" s="86"/>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5278</v>
      </c>
      <c r="G394" s="85"/>
      <c r="H394" s="86"/>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5278</v>
      </c>
      <c r="G395" s="85"/>
      <c r="H395" s="86"/>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5278</v>
      </c>
      <c r="G396" s="85"/>
      <c r="H396" s="86"/>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5278</v>
      </c>
      <c r="G397" s="85"/>
      <c r="H397" s="86"/>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5278</v>
      </c>
      <c r="G398" s="85"/>
      <c r="H398" s="86"/>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5278</v>
      </c>
      <c r="G399" s="85"/>
      <c r="H399" s="86"/>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5278</v>
      </c>
      <c r="G400" s="85"/>
      <c r="H400" s="86"/>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5278</v>
      </c>
      <c r="G401" s="85"/>
      <c r="H401" s="86"/>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5278</v>
      </c>
      <c r="G402" s="85"/>
      <c r="H402" s="86"/>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5278</v>
      </c>
      <c r="G403" s="85"/>
      <c r="H403" s="86"/>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5278</v>
      </c>
      <c r="G404" s="85"/>
      <c r="H404" s="86"/>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5278</v>
      </c>
      <c r="G405" s="85"/>
      <c r="H405" s="86"/>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5278</v>
      </c>
      <c r="G406" s="85"/>
      <c r="H406" s="86"/>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5278</v>
      </c>
      <c r="G407" s="85"/>
      <c r="H407" s="86"/>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5278</v>
      </c>
      <c r="G408" s="85"/>
      <c r="H408" s="86"/>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5278</v>
      </c>
      <c r="G409" s="85"/>
      <c r="H409" s="86"/>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5278</v>
      </c>
      <c r="G410" s="85"/>
      <c r="H410" s="86"/>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5278</v>
      </c>
      <c r="G411" s="85"/>
      <c r="H411" s="86"/>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5278</v>
      </c>
      <c r="G412" s="85"/>
      <c r="H412" s="86"/>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5278</v>
      </c>
      <c r="G413" s="85"/>
      <c r="H413" s="86"/>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5278</v>
      </c>
      <c r="G414" s="85"/>
      <c r="H414" s="86"/>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5278</v>
      </c>
      <c r="G415" s="85"/>
      <c r="H415" s="86"/>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5278</v>
      </c>
      <c r="G416" s="85"/>
      <c r="H416" s="86"/>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5278</v>
      </c>
      <c r="G417" s="85"/>
      <c r="H417" s="86"/>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5278</v>
      </c>
      <c r="G418" s="85"/>
      <c r="H418" s="86"/>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5278</v>
      </c>
      <c r="G419" s="85"/>
      <c r="H419" s="86"/>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5278</v>
      </c>
      <c r="G420" s="85"/>
      <c r="H420" s="86"/>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5278</v>
      </c>
      <c r="G421" s="85"/>
      <c r="H421" s="86"/>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5278</v>
      </c>
      <c r="G422" s="85"/>
      <c r="H422" s="86"/>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5278</v>
      </c>
      <c r="G423" s="85"/>
      <c r="H423" s="86"/>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5278</v>
      </c>
      <c r="G424" s="85"/>
      <c r="H424" s="86"/>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5278</v>
      </c>
      <c r="G425" s="85"/>
      <c r="H425" s="86"/>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5278</v>
      </c>
      <c r="G426" s="85"/>
      <c r="H426" s="86"/>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5278</v>
      </c>
      <c r="G427" s="85"/>
      <c r="H427" s="86"/>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5278</v>
      </c>
      <c r="G428" s="85"/>
      <c r="H428" s="86"/>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5278</v>
      </c>
      <c r="G429" s="85"/>
      <c r="H429" s="86"/>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5278</v>
      </c>
      <c r="G430" s="85"/>
      <c r="H430" s="86"/>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5278</v>
      </c>
      <c r="G431" s="85"/>
      <c r="H431" s="86"/>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5278</v>
      </c>
      <c r="G432" s="85"/>
      <c r="H432" s="86"/>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5278</v>
      </c>
      <c r="G433" s="85"/>
      <c r="H433" s="86"/>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5278</v>
      </c>
      <c r="G434" s="85"/>
      <c r="H434" s="86"/>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5278</v>
      </c>
      <c r="G435" s="85"/>
      <c r="H435" s="86"/>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5278</v>
      </c>
      <c r="G436" s="85"/>
      <c r="H436" s="86"/>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5278</v>
      </c>
      <c r="G437" s="85"/>
      <c r="H437" s="86"/>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5278</v>
      </c>
      <c r="G438" s="85"/>
      <c r="H438" s="86"/>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5278</v>
      </c>
      <c r="G439" s="85"/>
      <c r="H439" s="86"/>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5278</v>
      </c>
      <c r="G440" s="85"/>
      <c r="H440" s="86"/>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5278</v>
      </c>
      <c r="G441" s="85"/>
      <c r="H441" s="86"/>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5278</v>
      </c>
      <c r="G442" s="85"/>
      <c r="H442" s="86"/>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5278</v>
      </c>
      <c r="G443" s="85"/>
      <c r="H443" s="86"/>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5278</v>
      </c>
      <c r="G444" s="85"/>
      <c r="H444" s="86"/>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5278</v>
      </c>
      <c r="G445" s="85"/>
      <c r="H445" s="86"/>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5278</v>
      </c>
      <c r="G446" s="85"/>
      <c r="H446" s="86"/>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5278</v>
      </c>
      <c r="G447" s="85"/>
      <c r="H447" s="86"/>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5278</v>
      </c>
      <c r="G448" s="85"/>
      <c r="H448" s="86"/>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5278</v>
      </c>
      <c r="G449" s="85"/>
      <c r="H449" s="86"/>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5278</v>
      </c>
      <c r="G450" s="85"/>
      <c r="H450" s="86"/>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5278</v>
      </c>
      <c r="G451" s="85"/>
      <c r="H451" s="86"/>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5278</v>
      </c>
      <c r="G452" s="85"/>
      <c r="H452" s="86"/>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5278</v>
      </c>
      <c r="G453" s="85"/>
      <c r="H453" s="86"/>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5278</v>
      </c>
      <c r="G454" s="85"/>
      <c r="H454" s="86"/>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5278</v>
      </c>
      <c r="G455" s="85"/>
      <c r="H455" s="86"/>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5278</v>
      </c>
      <c r="G456" s="85"/>
      <c r="H456" s="86"/>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5278</v>
      </c>
      <c r="G457" s="85"/>
      <c r="H457" s="86"/>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5278</v>
      </c>
      <c r="G458" s="85"/>
      <c r="H458" s="86"/>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5278</v>
      </c>
      <c r="G459" s="85"/>
      <c r="H459" s="86"/>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5278</v>
      </c>
      <c r="G460" s="85"/>
      <c r="H460" s="86"/>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5278</v>
      </c>
      <c r="G461" s="85"/>
      <c r="H461" s="86"/>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5278</v>
      </c>
      <c r="G462" s="85"/>
      <c r="H462" s="86"/>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5278</v>
      </c>
      <c r="G463" s="85"/>
      <c r="H463" s="86"/>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5278</v>
      </c>
      <c r="G464" s="85"/>
      <c r="H464" s="86"/>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5278</v>
      </c>
      <c r="G465" s="85"/>
      <c r="H465" s="86"/>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5278</v>
      </c>
      <c r="G466" s="85"/>
      <c r="H466" s="86"/>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5278</v>
      </c>
      <c r="G467" s="85"/>
      <c r="H467" s="86"/>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5278</v>
      </c>
      <c r="G468" s="85"/>
      <c r="H468" s="86"/>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5278</v>
      </c>
      <c r="G469" s="85"/>
      <c r="H469" s="86"/>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5278</v>
      </c>
      <c r="G470" s="85"/>
      <c r="H470" s="86"/>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5278</v>
      </c>
      <c r="G471" s="85"/>
      <c r="H471" s="86"/>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5278</v>
      </c>
      <c r="G472" s="85"/>
      <c r="H472" s="86"/>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5278</v>
      </c>
      <c r="G473" s="85"/>
      <c r="H473" s="86"/>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5278</v>
      </c>
      <c r="G474" s="85"/>
      <c r="H474" s="86"/>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5278</v>
      </c>
      <c r="G475" s="85"/>
      <c r="H475" s="86"/>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5278</v>
      </c>
      <c r="G476" s="85"/>
      <c r="H476" s="86"/>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5278</v>
      </c>
      <c r="G477" s="85"/>
      <c r="H477" s="86"/>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5278</v>
      </c>
      <c r="G478" s="85"/>
      <c r="H478" s="86"/>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5278</v>
      </c>
      <c r="G479" s="85"/>
      <c r="H479" s="86"/>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5278</v>
      </c>
      <c r="G480" s="85"/>
      <c r="H480" s="86"/>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5278</v>
      </c>
      <c r="G481" s="85"/>
      <c r="H481" s="86"/>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5278</v>
      </c>
      <c r="G482" s="85"/>
      <c r="H482" s="86"/>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5278</v>
      </c>
      <c r="G483" s="85"/>
      <c r="H483" s="86"/>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5278</v>
      </c>
      <c r="G484" s="85"/>
      <c r="H484" s="86"/>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5278</v>
      </c>
      <c r="G485" s="85"/>
      <c r="H485" s="86"/>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5278</v>
      </c>
      <c r="G486" s="85"/>
      <c r="H486" s="86"/>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5278</v>
      </c>
      <c r="G487" s="85"/>
      <c r="H487" s="86"/>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5278</v>
      </c>
      <c r="G488" s="85"/>
      <c r="H488" s="86"/>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5278</v>
      </c>
      <c r="G489" s="85"/>
      <c r="H489" s="86"/>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5278</v>
      </c>
      <c r="G490" s="85"/>
      <c r="H490" s="86"/>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5278</v>
      </c>
      <c r="G491" s="85"/>
      <c r="H491" s="86"/>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5278</v>
      </c>
      <c r="G492" s="85"/>
      <c r="H492" s="86"/>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5278</v>
      </c>
      <c r="G493" s="85"/>
      <c r="H493" s="86"/>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5278</v>
      </c>
      <c r="G494" s="85"/>
      <c r="H494" s="86"/>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5278</v>
      </c>
      <c r="G495" s="85"/>
      <c r="H495" s="86"/>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5278</v>
      </c>
      <c r="G496" s="85"/>
      <c r="H496" s="86"/>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5278</v>
      </c>
      <c r="G497" s="85"/>
      <c r="H497" s="86"/>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5278</v>
      </c>
      <c r="G498" s="85"/>
      <c r="H498" s="86"/>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5278</v>
      </c>
      <c r="G499" s="85"/>
      <c r="H499" s="86"/>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5278</v>
      </c>
      <c r="G500" s="85"/>
      <c r="H500" s="86"/>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5278</v>
      </c>
      <c r="G501" s="85"/>
      <c r="H501" s="86"/>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5278</v>
      </c>
      <c r="G502" s="85"/>
      <c r="H502" s="86"/>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5278</v>
      </c>
      <c r="G503" s="85"/>
      <c r="H503" s="86"/>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5278</v>
      </c>
      <c r="G504" s="85"/>
      <c r="H504" s="86"/>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5278</v>
      </c>
      <c r="G505" s="85"/>
      <c r="H505" s="86"/>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5278</v>
      </c>
      <c r="G506" s="85"/>
      <c r="H506" s="86"/>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5278</v>
      </c>
      <c r="G507" s="85"/>
      <c r="H507" s="86"/>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5278</v>
      </c>
      <c r="G508" s="85"/>
      <c r="H508" s="86"/>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5278</v>
      </c>
      <c r="G509" s="85"/>
      <c r="H509" s="86"/>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5278</v>
      </c>
      <c r="G510" s="85"/>
      <c r="H510" s="86"/>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5278</v>
      </c>
      <c r="G511" s="85"/>
      <c r="H511" s="86"/>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5278</v>
      </c>
      <c r="G512" s="85"/>
      <c r="H512" s="86"/>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5278</v>
      </c>
      <c r="G513" s="85"/>
      <c r="H513" s="86"/>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5278</v>
      </c>
      <c r="G514" s="85"/>
      <c r="H514" s="86"/>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5278</v>
      </c>
      <c r="G515" s="85"/>
      <c r="H515" s="86"/>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5278</v>
      </c>
      <c r="G516" s="85"/>
      <c r="H516" s="86"/>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5278</v>
      </c>
      <c r="G517" s="85"/>
      <c r="H517" s="86"/>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5278</v>
      </c>
      <c r="G518" s="85"/>
      <c r="H518" s="86"/>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5278</v>
      </c>
      <c r="G519" s="85"/>
      <c r="H519" s="86"/>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5278</v>
      </c>
      <c r="G520" s="85"/>
      <c r="H520" s="86"/>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5278</v>
      </c>
      <c r="G521" s="85"/>
      <c r="H521" s="86"/>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5278</v>
      </c>
      <c r="G522" s="85"/>
      <c r="H522" s="86"/>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5278</v>
      </c>
      <c r="G523" s="85"/>
      <c r="H523" s="86"/>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5278</v>
      </c>
      <c r="G524" s="85"/>
      <c r="H524" s="86"/>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5278</v>
      </c>
      <c r="G525" s="85"/>
      <c r="H525" s="86"/>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5278</v>
      </c>
      <c r="G526" s="85"/>
      <c r="H526" s="86"/>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5278</v>
      </c>
      <c r="G527" s="85"/>
      <c r="H527" s="86"/>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5278</v>
      </c>
      <c r="G528" s="85"/>
      <c r="H528" s="86"/>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5278</v>
      </c>
      <c r="G529" s="85"/>
      <c r="H529" s="86"/>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5278</v>
      </c>
      <c r="G530" s="85"/>
      <c r="H530" s="86"/>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5278</v>
      </c>
      <c r="G531" s="85"/>
      <c r="H531" s="86"/>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5278</v>
      </c>
      <c r="G532" s="85"/>
      <c r="H532" s="86"/>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5278</v>
      </c>
      <c r="G533" s="85"/>
      <c r="H533" s="86"/>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5278</v>
      </c>
      <c r="G534" s="85"/>
      <c r="H534" s="86"/>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5278</v>
      </c>
      <c r="G535" s="85"/>
      <c r="H535" s="86"/>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5278</v>
      </c>
      <c r="G536" s="85"/>
      <c r="H536" s="86"/>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5278</v>
      </c>
      <c r="G537" s="85"/>
      <c r="H537" s="86"/>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5278</v>
      </c>
      <c r="G538" s="85"/>
      <c r="H538" s="86"/>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5278</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mc:AlternateContent xmlns:x12ac="http://schemas.microsoft.com/office/spreadsheetml/2011/1/ac" xmlns:mc="http://schemas.openxmlformats.org/markup-compatibility/2006">
        <mc:Choice Requires="x12ac">
          <x12ac:list>ensoleille , faiblement nuageux , fortement nuageux , pluie fine ," orage, pluie forte ", conditions crepusculaires </x12ac:list>
        </mc:Choice>
        <mc:Fallback>
          <formula1>"ensoleille , faiblement nuageux , fortement nuageux , pluie fine , orage, pluie forte , conditions crepusculaires "</formula1>
        </mc:Fallback>
      </mc:AlternateContent>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2"/>
    <col collapsed="false" customWidth="true" hidden="false" outlineLevel="0" max="2" min="2" style="0" width="16.82"/>
    <col collapsed="false" customWidth="true" hidden="false" outlineLevel="0" max="4" min="4" style="0" width="20.18"/>
    <col collapsed="false" customWidth="true" hidden="false" outlineLevel="0" max="7" min="7" style="0" width="17.73"/>
    <col collapsed="false" customWidth="true" hidden="false" outlineLevel="0" max="8" min="8" style="0" width="60"/>
    <col collapsed="false" customWidth="true" hidden="false" outlineLevel="0" max="9" min="9" style="0" width="26.27"/>
    <col collapsed="false" customWidth="true" hidden="false" outlineLevel="0" max="10" min="10" style="0" width="15.27"/>
  </cols>
  <sheetData>
    <row r="1" customFormat="false" ht="14.25" hidden="false" customHeight="false" outlineLevel="0" collapsed="false">
      <c r="A1" s="89" t="s">
        <v>5279</v>
      </c>
      <c r="B1" s="89" t="s">
        <v>5280</v>
      </c>
      <c r="C1" s="89" t="s">
        <v>5281</v>
      </c>
      <c r="D1" s="89" t="s">
        <v>5276</v>
      </c>
      <c r="E1" s="89" t="s">
        <v>5282</v>
      </c>
      <c r="F1" s="89" t="s">
        <v>5283</v>
      </c>
      <c r="G1" s="89" t="s">
        <v>5284</v>
      </c>
      <c r="H1" s="90" t="s">
        <v>5285</v>
      </c>
      <c r="I1" s="89" t="s">
        <v>5286</v>
      </c>
      <c r="J1" s="89" t="s">
        <v>5287</v>
      </c>
    </row>
    <row r="2" customFormat="false" ht="14.2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4.2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5295</v>
      </c>
      <c r="J6" s="105"/>
    </row>
    <row r="7" customFormat="false" ht="23.85" hidden="false" customHeight="false" outlineLevel="0" collapsed="false">
      <c r="A7" s="102" t="s">
        <v>5288</v>
      </c>
      <c r="B7" s="102" t="s">
        <v>5289</v>
      </c>
      <c r="C7" s="102" t="s">
        <v>5290</v>
      </c>
      <c r="D7" s="102" t="s">
        <v>5291</v>
      </c>
      <c r="E7" s="102" t="s">
        <v>5292</v>
      </c>
      <c r="F7" s="103" t="s">
        <v>5304</v>
      </c>
      <c r="G7" s="104" t="n">
        <v>43630</v>
      </c>
      <c r="H7" s="105" t="s">
        <v>5305</v>
      </c>
      <c r="I7" s="102" t="s">
        <v>5306</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ROUCHON Loïc</cp:lastModifiedBy>
  <cp:lastPrinted>2017-08-03T14:39:23Z</cp:lastPrinted>
  <dcterms:modified xsi:type="dcterms:W3CDTF">2021-07-13T13:27:23Z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