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0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<sst xmlns="http://schemas.openxmlformats.org/spreadsheetml/2006/main" count="6462" uniqueCount="5299">
  <si>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</si>
  <si>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</si>
  <si>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</si>
  <si>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</si>
  <si>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</si>
  <si>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</si>
  <si>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</si>
  <si>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</si>
  <si>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</si>
  <si>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</si>
  <si>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</si>
  <si>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</si>
  <si>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</si>
  <si>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</si>
  <si>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</si>
  <si>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</si>
  <si>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</si>
  <si>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</si>
  <si>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</si>
  <si>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</si>
  <si>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</si>
  <si>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</si>
  <si>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</si>
  <si>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</si>
  <si>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</si>
  <si>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</si>
  <si>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</si>
  <si>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</si>
  <si>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</si>
  <si>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</si>
  <si>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</si>
  <si>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</si>
  <si>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</si>
  <si>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</si>
  <si>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</si>
  <si>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</si>
  <si>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</si>
  <si>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</si>
  <si>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</si>
  <si>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</si>
  <si>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</si>
  <si>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</si>
  <si>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</si>
  <si>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</si>
  <si>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</si>
  <si>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</si>
  <si>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</si>
  <si>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</si>
  <si>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</si>
  <si>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</si>
  <si>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</si>
  <si>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</si>
  <si>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</si>
  <si>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</si>
  <si>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</si>
  <si>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</si>
  <si>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</si>
  <si>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</si>
  <si>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</si>
  <si>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</si>
  <si>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</si>
  <si>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</si>
  <si>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</si>
  <si>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</si>
  <si>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</si>
  <si>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</si>
  <si>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</si>
  <si>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</si>
  <si>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</si>
  <si>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</si>
  <si>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</si>
  <si>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</si>
  <si>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</si>
  <si>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</si>
  <si>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</si>
  <si>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</si>
  <si>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</si>
  <si>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</si>
  <si>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</si>
  <si>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</si>
  <si>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</si>
  <si>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</si>
  <si>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</si>
  <si>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</si>
  <si>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</si>
  <si>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</si>
  <si>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</si>
  <si>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</si>
  <si>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</si>
  <si>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</si>
  <si>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</si>
  <si>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</si>
  <si>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</si>
  <si>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</si>
  <si>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</si>
  <si>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</si>
  <si>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</si>
  <si>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</si>
  <si>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</si>
  <si>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</si>
  <si>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</si>
  <si>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</si>
  <si>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</si>
  <si>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</si>
  <si>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</si>
  <si>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</si>
  <si>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</si>
  <si>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</si>
  <si>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</si>
  <si>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</si>
  <si>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</si>
  <si>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</si>
  <si>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</si>
  <si>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</si>
  <si>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</si>
  <si>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</si>
  <si>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</si>
  <si>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</si>
  <si>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</si>
  <si>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</si>
  <si>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</si>
  <si>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</si>
  <si>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</si>
  <si>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</si>
  <si>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</si>
  <si>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</si>
  <si>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</si>
  <si>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</si>
  <si>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</si>
  <si>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</si>
  <si>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</si>
  <si>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</si>
  <si>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</si>
  <si>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</si>
  <si>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</si>
  <si>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</si>
  <si>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</si>
  <si>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</si>
  <si>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</si>
  <si>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</si>
  <si>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</si>
  <si>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</si>
  <si>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</si>
  <si>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</si>
  <si>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</si>
  <si>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</si>
  <si>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</si>
  <si>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</si>
  <si>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</si>
  <si>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</si>
  <si>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</si>
  <si>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</si>
  <si>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</si>
  <si>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</si>
  <si>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</si>
  <si>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</si>
  <si>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</si>
  <si>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</si>
  <si>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</si>
  <si>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</si>
  <si>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</si>
  <si>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</si>
  <si>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</si>
  <si>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</si>
  <si>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</si>
  <si>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</si>
  <si>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</si>
  <si>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</si>
  <si>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</si>
  <si>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</si>
  <si>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</si>
  <si>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</si>
  <si>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</si>
  <si>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</si>
  <si>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</si>
  <si>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</si>
  <si>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</si>
  <si>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</si>
  <si>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</si>
  <si>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</si>
  <si>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</si>
  <si>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</si>
  <si>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</si>
  <si>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</si>
  <si>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</si>
  <si>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</si>
  <si>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</si>
  <si>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</si>
  <si>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</si>
  <si>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</si>
  <si>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</si>
  <si>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</si>
  <si>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</si>
  <si>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</si>
  <si>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</si>
  <si>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</si>
  <si>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</si>
  <si>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</si>
  <si>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</si>
  <si>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</si>
  <si>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</si>
  <si>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</si>
  <si>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</si>
  <si>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</si>
  <si>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</si>
  <si>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</si>
  <si>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</si>
  <si>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</si>
  <si>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</si>
  <si>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</si>
  <si>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</si>
  <si>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</si>
  <si>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</si>
  <si>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</si>
  <si>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</si>
  <si>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</si>
  <si>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</si>
  <si>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</si>
  <si>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</si>
  <si>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</si>
  <si>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</si>
  <si>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</si>
  <si>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</si>
  <si>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</si>
  <si>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</si>
  <si>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</si>
  <si>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</si>
  <si>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</si>
  <si>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</si>
  <si>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</si>
  <si>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</si>
  <si>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</si>
  <si>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</si>
  <si>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</si>
  <si>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</si>
  <si>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</si>
  <si>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</si>
  <si>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</si>
  <si>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</si>
  <si>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</si>
  <si>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</si>
  <si>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</si>
  <si>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</si>
  <si>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</si>
  <si>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</si>
  <si>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</si>
  <si>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</si>
  <si>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</si>
  <si>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</si>
  <si>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</si>
  <si>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</si>
  <si>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</si>
  <si>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</si>
  <si>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</si>
  <si>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</si>
  <si>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</si>
  <si>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</si>
  <si>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</si>
  <si>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</si>
  <si>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</si>
  <si>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</si>
  <si>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</si>
  <si>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</si>
  <si>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</si>
  <si>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</si>
  <si>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</si>
  <si>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</si>
  <si>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</si>
  <si>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</si>
  <si>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</si>
  <si>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</si>
  <si>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</si>
  <si>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</si>
  <si>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</si>
  <si>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</si>
  <si>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</si>
  <si>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</si>
  <si>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</si>
  <si>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</si>
  <si>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</si>
  <si>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</si>
  <si>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</si>
  <si>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</si>
  <si>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</si>
  <si>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</si>
  <si>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</si>
  <si>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</si>
  <si>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</si>
  <si>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</si>
  <si>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</si>
  <si>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</si>
  <si>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</si>
  <si>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</si>
  <si>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</si>
  <si>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</si>
  <si>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</si>
  <si>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</si>
  <si>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</si>
  <si>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</si>
  <si>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</si>
  <si>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</si>
  <si>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</si>
  <si>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</si>
  <si>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</si>
  <si>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</si>
  <si>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</si>
  <si>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</si>
  <si>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</si>
  <si>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</si>
  <si>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</si>
  <si>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</si>
  <si>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</si>
  <si>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</si>
  <si>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</si>
  <si>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</si>
  <si>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</si>
  <si>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</si>
  <si>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</si>
  <si>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</si>
  <si>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</si>
  <si>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</si>
  <si>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</si>
  <si>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</si>
  <si>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</si>
  <si>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</si>
  <si>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</si>
  <si>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</si>
  <si>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</si>
  <si>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</si>
  <si>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</si>
  <si>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</si>
  <si>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</si>
  <si>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</si>
  <si>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</si>
  <si>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</si>
  <si>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</si>
  <si>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</si>
  <si>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</si>
  <si>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</si>
  <si>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</si>
  <si>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</si>
  <si>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</si>
  <si>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</si>
  <si>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</si>
  <si>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</si>
  <si>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</si>
  <si>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</si>
  <si>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</si>
  <si>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</si>
  <si>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</si>
  <si>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</si>
  <si>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</si>
  <si>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</si>
  <si>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</si>
  <si>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</si>
  <si>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</si>
  <si>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</si>
  <si>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</si>
  <si>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</si>
  <si>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</si>
  <si>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</si>
  <si>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</si>
  <si>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</si>
  <si>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</si>
  <si>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</si>
  <si>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</si>
  <si>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</si>
  <si>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</si>
  <si>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</si>
  <si>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</si>
  <si>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</si>
  <si>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</si>
  <si>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</si>
  <si>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</si>
  <si>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</si>
  <si>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</si>
  <si>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</si>
  <si>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</si>
  <si>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</si>
  <si>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</si>
  <si>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</si>
  <si>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</si>
  <si>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</si>
  <si>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</si>
  <si>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</si>
  <si>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</si>
  <si>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</si>
  <si>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</si>
  <si>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</si>
  <si>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</si>
  <si>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</si>
  <si>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</si>
  <si>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</si>
  <si>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</si>
  <si>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</si>
  <si>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</si>
  <si>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</si>
  <si>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</si>
  <si>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</si>
  <si>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</si>
  <si>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</si>
  <si>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</si>
  <si>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</si>
  <si>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</si>
  <si>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</si>
  <si>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</si>
  <si>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</si>
  <si>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</si>
  <si>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</si>
  <si>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</si>
  <si>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</si>
  <si>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</si>
  <si>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</si>
  <si>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</si>
  <si>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</si>
  <si>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</si>
  <si>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</si>
  <si>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</si>
  <si>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</si>
  <si>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</si>
  <si>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</si>
  <si>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</si>
  <si>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</si>
  <si>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</si>
  <si>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</si>
  <si>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</si>
  <si>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</si>
  <si>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</si>
  <si>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</si>
  <si>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</si>
  <si>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</si>
  <si>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</si>
  <si>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</si>
  <si>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</si>
  <si>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</si>
  <si>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</si>
  <si>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</si>
  <si>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</si>
  <si>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</si>
  <si>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</si>
  <si>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</si>
  <si>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</si>
  <si>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</si>
  <si>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</si>
  <si>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</si>
  <si>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</si>
  <si>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</si>
  <si>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</si>
  <si>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</si>
  <si>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</si>
  <si>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</si>
  <si>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</si>
  <si>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</si>
  <si>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</si>
  <si>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</si>
  <si>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</si>
  <si>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</si>
  <si>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</si>
  <si>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</si>
  <si>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</si>
  <si>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</si>
  <si>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</si>
  <si>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</si>
  <si>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</si>
  <si>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</si>
  <si>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</si>
  <si>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</si>
  <si>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</si>
  <si>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</si>
  <si>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</si>
  <si>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</si>
  <si>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</si>
  <si>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</si>
  <si>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</si>
  <si>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</si>
  <si>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</si>
  <si>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</si>
  <si>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</si>
  <si>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</si>
  <si>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</si>
  <si>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</si>
  <si>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</si>
  <si>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</si>
  <si>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</si>
  <si>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</si>
  <si>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</si>
  <si>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</si>
  <si>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</si>
  <si>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</si>
  <si>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</si>
  <si>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</si>
  <si>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</si>
  <si>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</si>
  <si>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</si>
  <si>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</si>
  <si>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</si>
  <si>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</si>
  <si>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</si>
  <si>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</si>
  <si>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</si>
  <si>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</si>
  <si>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</si>
  <si>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</si>
  <si>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</si>
  <si>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</si>
  <si>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</si>
  <si>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</si>
  <si>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</si>
  <si>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</si>
  <si>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</si>
  <si>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</si>
  <si>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</si>
  <si>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</si>
  <si>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</si>
  <si>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</si>
  <si>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</si>
  <si>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</si>
  <si>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</si>
  <si>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</si>
  <si>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</si>
  <si>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</si>
  <si>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</si>
  <si>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</si>
  <si>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</si>
  <si>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</si>
  <si>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</si>
  <si>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</si>
  <si>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</si>
  <si>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</si>
  <si>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</si>
  <si>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</si>
  <si>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</si>
  <si>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</si>
  <si>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</si>
  <si>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</si>
  <si>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</si>
  <si>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</si>
  <si>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</si>
  <si>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</si>
  <si>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</si>
  <si>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</si>
  <si>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</si>
  <si>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</si>
  <si>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</si>
  <si>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</si>
  <si>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</si>
  <si>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</si>
  <si>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</si>
  <si>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</si>
  <si>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</si>
  <si>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</si>
  <si>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</si>
  <si>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</si>
  <si>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</si>
  <si>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</si>
  <si>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</si>
  <si>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</si>
  <si>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</si>
  <si>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</si>
  <si>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</si>
  <si>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</si>
  <si>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</si>
  <si>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</si>
  <si>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</si>
  <si>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</si>
  <si>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</si>
  <si>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</si>
  <si>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</si>
  <si>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</si>
  <si>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</si>
  <si>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</si>
  <si>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</si>
  <si>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</si>
  <si>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</si>
  <si>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</si>
  <si>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</si>
  <si>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</si>
  <si>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</si>
  <si>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</si>
  <si>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</si>
  <si>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</si>
  <si>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</si>
  <si>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</si>
  <si>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</si>
  <si>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</si>
  <si>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</si>
  <si>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</si>
  <si>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</si>
  <si>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</si>
  <si>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</si>
  <si>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</si>
  <si>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</si>
  <si>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</si>
  <si>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</si>
  <si>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</si>
  <si>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</si>
  <si>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</si>
  <si>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</si>
  <si>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</si>
  <si>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</si>
  <si>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</si>
  <si>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</si>
  <si>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</si>
  <si>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</si>
  <si>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</si>
  <si>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</si>
  <si>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</si>
  <si>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</si>
  <si>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</si>
  <si>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</si>
  <si>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</si>
  <si>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</si>
  <si>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</si>
  <si>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</si>
  <si>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</si>
  <si>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</si>
  <si>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</si>
  <si>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</si>
  <si>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</si>
  <si>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</si>
  <si>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</si>
  <si>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</si>
  <si>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</si>
  <si>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</si>
  <si>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</si>
  <si>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</si>
  <si>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</si>
  <si>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</si>
  <si>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</si>
  <si>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</si>
  <si>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</si>
  <si>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</si>
  <si>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</si>
  <si>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</si>
  <si>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</si>
  <si>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</si>
  <si>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</si>
  <si>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</si>
  <si>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</si>
  <si>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</si>
  <si>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</si>
  <si>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</si>
  <si>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</si>
  <si>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</si>
  <si>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</si>
  <si>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</si>
  <si>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</si>
  <si>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</si>
  <si>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</si>
  <si>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</si>
  <si>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</si>
  <si>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</si>
  <si>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</si>
  <si>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</si>
  <si>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</si>
  <si>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</si>
  <si>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</si>
  <si>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</si>
  <si>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</si>
  <si>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</si>
  <si>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</si>
  <si>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</si>
  <si>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</si>
  <si>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</si>
  <si>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</si>
  <si>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</si>
  <si>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</si>
  <si>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</si>
  <si>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</si>
  <si>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</si>
  <si>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</si>
  <si>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</si>
  <si>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</si>
  <si>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</si>
  <si>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</si>
  <si>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</si>
  <si>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</si>
  <si>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</si>
  <si>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</si>
  <si>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</si>
  <si>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</si>
  <si>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</si>
  <si>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</si>
  <si>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</si>
  <si>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</si>
  <si>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</si>
  <si>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</si>
  <si>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</si>
  <si>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</si>
  <si>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</si>
  <si>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</si>
  <si>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</si>
  <si>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</si>
  <si>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</si>
  <si>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</si>
  <si>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</si>
  <si>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</si>
  <si>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</si>
  <si>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</si>
  <si>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</si>
  <si>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</si>
  <si>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</si>
  <si>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</si>
  <si>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</si>
  <si>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</si>
  <si>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</si>
  <si>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</si>
  <si>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</si>
  <si>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</si>
  <si>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</si>
  <si>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</si>
  <si>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</si>
  <si>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</si>
  <si>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</si>
  <si>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</si>
  <si>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</si>
  <si>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</si>
  <si>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</si>
  <si>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</si>
  <si>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</si>
  <si>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</si>
  <si>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</si>
  <si>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</si>
  <si>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</si>
  <si>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</si>
  <si>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</si>
  <si>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</si>
  <si>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</si>
  <si>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</si>
  <si>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</si>
  <si>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</si>
  <si>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</si>
  <si>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</si>
  <si>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</si>
  <si>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</si>
  <si>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</si>
  <si>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</si>
  <si>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</si>
  <si>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</si>
  <si>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</si>
  <si>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</si>
  <si>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</si>
  <si>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</si>
  <si>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</si>
  <si>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</si>
  <si>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</si>
  <si>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</si>
  <si>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</si>
  <si>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</si>
  <si>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</si>
  <si>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</si>
  <si>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</si>
  <si>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</si>
  <si>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</si>
  <si>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</si>
  <si>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</si>
  <si>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</si>
  <si>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</si>
  <si>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</si>
  <si>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</si>
  <si>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</si>
  <si>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</si>
  <si>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</si>
  <si>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</si>
  <si>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</si>
  <si>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</si>
  <si>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</si>
  <si>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</si>
  <si>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</si>
  <si>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</si>
  <si>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</si>
  <si>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</si>
  <si>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</si>
  <si>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</si>
  <si>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</si>
  <si>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</si>
  <si>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</si>
  <si>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</si>
  <si>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</si>
  <si>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</si>
  <si>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</si>
  <si>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</si>
  <si>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</si>
  <si>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</si>
  <si>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</si>
  <si>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</si>
  <si>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</si>
  <si>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</si>
  <si>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</si>
  <si>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</si>
  <si>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</si>
  <si>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</si>
  <si>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</si>
  <si>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</si>
  <si>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</si>
  <si>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</si>
  <si>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</si>
  <si>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</si>
  <si>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</si>
  <si>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</si>
  <si>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</si>
  <si>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</si>
  <si>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</si>
  <si>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</si>
  <si>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</si>
  <si>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</si>
  <si>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</si>
  <si>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</si>
  <si>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</si>
  <si>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</si>
  <si>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</si>
  <si>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</si>
  <si>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</si>
  <si>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</si>
  <si>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</si>
  <si>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</si>
  <si>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</si>
  <si>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</si>
  <si>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</si>
  <si>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</si>
  <si>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</si>
  <si>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</si>
  <si>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</si>
  <si>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</si>
  <si>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</si>
  <si>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</si>
  <si>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</si>
  <si>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</si>
  <si>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</si>
  <si>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</si>
  <si>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</si>
  <si>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</si>
  <si>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</si>
  <si>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</si>
  <si>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</si>
  <si>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</si>
  <si>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</si>
  <si>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</si>
  <si>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</si>
  <si>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</si>
  <si>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</si>
  <si>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</si>
  <si>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</si>
  <si>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</si>
  <si>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</si>
  <si>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</si>
  <si>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</si>
  <si>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</si>
  <si>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</si>
  <si>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</si>
  <si>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</si>
  <si>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</si>
  <si>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</si>
  <si>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</si>
  <si>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</si>
  <si>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</si>
  <si>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</si>
  <si>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</si>
  <si>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</si>
  <si>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</si>
  <si>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</si>
  <si>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</si>
  <si>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</si>
  <si>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</si>
  <si>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</si>
  <si>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</si>
  <si>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</si>
  <si>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</si>
  <si>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</si>
  <si>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</si>
  <si>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</si>
  <si>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</si>
  <si>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</si>
  <si>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</si>
  <si>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</si>
  <si>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</si>
  <si>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</si>
  <si>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</si>
  <si>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</si>
  <si>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</si>
  <si>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</si>
  <si>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</si>
  <si>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</si>
  <si>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</si>
  <si>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</si>
  <si>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</si>
  <si>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</si>
  <si>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</si>
  <si>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</si>
  <si>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</si>
  <si>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</si>
  <si>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</si>
  <si>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</si>
  <si>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</si>
  <si>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</si>
  <si>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</si>
  <si>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</si>
  <si>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</si>
  <si>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</si>
  <si>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</si>
  <si>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</si>
  <si>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</si>
  <si>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</si>
  <si>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</si>
  <si>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</si>
  <si>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</si>
  <si>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</si>
  <si>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</si>
  <si>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</si>
  <si>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</si>
  <si>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</si>
  <si>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</si>
  <si>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</si>
  <si>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</si>
  <si>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</si>
  <si>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</si>
  <si>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</si>
  <si>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</si>
  <si>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</si>
  <si>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</si>
  <si>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</si>
  <si>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</si>
  <si>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</si>
  <si>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</si>
  <si>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</si>
  <si>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</si>
  <si>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</si>
  <si>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</si>
  <si>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</si>
  <si>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</si>
  <si>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</si>
  <si>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</si>
  <si>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</si>
  <si>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</si>
  <si>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</si>
  <si>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</si>
  <si>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</si>
  <si>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</si>
  <si>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</si>
  <si>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</si>
  <si>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</si>
  <si>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</si>
  <si>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</si>
  <si>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</si>
  <si>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</si>
  <si>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</si>
  <si>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</si>
  <si>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</si>
  <si>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</si>
  <si>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</si>
  <si>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</si>
  <si>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</si>
  <si>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</si>
  <si>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</si>
  <si>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</si>
  <si>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</si>
  <si>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</si>
  <si>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</si>
  <si>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</si>
  <si>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</si>
  <si>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</si>
  <si>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</si>
  <si>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</si>
  <si>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</si>
  <si>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</si>
  <si>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</si>
  <si>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</si>
  <si>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</si>
  <si>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</si>
  <si>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</si>
  <si>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</si>
  <si>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</si>
  <si>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</si>
  <si>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</si>
  <si>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</si>
  <si>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</si>
  <si>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</si>
  <si>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</si>
  <si>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</si>
  <si>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</si>
  <si>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</si>
  <si>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</si>
  <si>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</si>
  <si>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</si>
  <si>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</si>
  <si>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</si>
  <si>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</si>
  <si>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</si>
  <si>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</si>
  <si>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</si>
  <si>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</si>
  <si>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</si>
  <si>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</si>
  <si>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</si>
  <si>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</si>
  <si>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</si>
  <si>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</si>
  <si>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</si>
  <si>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</si>
  <si>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</si>
  <si>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</si>
  <si>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</si>
  <si>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</si>
  <si>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</si>
  <si>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</si>
  <si>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</si>
  <si>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</si>
  <si>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</si>
  <si>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</si>
  <si>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</si>
  <si>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</si>
  <si>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</si>
  <si>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</si>
  <si>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</si>
  <si>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</si>
  <si>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</si>
  <si>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</si>
  <si>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</si>
  <si>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</si>
  <si>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</si>
  <si>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</si>
  <si>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</si>
  <si>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</si>
  <si>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</si>
  <si>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</si>
  <si>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</si>
  <si>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</si>
  <si>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</si>
  <si>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</si>
  <si>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</si>
  <si>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</si>
  <si>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</si>
  <si>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</si>
  <si>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</si>
  <si>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</si>
  <si>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</si>
  <si>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</si>
  <si>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</si>
  <si>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</si>
  <si>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</si>
  <si>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</si>
  <si>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</si>
  <si>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</si>
  <si>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</si>
  <si>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</si>
  <si>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</si>
  <si>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</si>
  <si>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</si>
  <si>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</si>
  <si>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</si>
  <si>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</si>
  <si>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</si>
  <si>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</si>
  <si>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</si>
  <si>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</si>
  <si>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</si>
  <si>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</si>
  <si>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</si>
  <si>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</si>
  <si>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</si>
  <si>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</si>
  <si>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</si>
  <si>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</si>
  <si>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</si>
  <si>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</si>
  <si>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</si>
  <si>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</si>
  <si>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</si>
  <si>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</si>
  <si>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</si>
  <si>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</si>
  <si>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</si>
  <si>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</si>
  <si>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</si>
  <si>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</si>
  <si>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</si>
  <si>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</si>
  <si>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</si>
  <si>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</si>
  <si>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</si>
  <si>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</si>
  <si>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</si>
  <si>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</si>
  <si>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</si>
  <si>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</si>
  <si>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</si>
  <si>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</si>
  <si>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</si>
  <si>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</si>
  <si>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</si>
  <si>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</si>
  <si>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</si>
  <si>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</si>
  <si>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</si>
  <si>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</si>
  <si>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</si>
  <si>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</si>
  <si>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</si>
  <si>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</si>
  <si>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</si>
  <si>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</si>
  <si>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</si>
  <si>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</si>
  <si>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</si>
  <si>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</si>
  <si>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</si>
  <si>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</si>
  <si>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</si>
  <si>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</si>
  <si>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</si>
  <si>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</si>
  <si>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</si>
  <si>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</si>
  <si>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</si>
  <si>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</si>
  <si>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</si>
  <si>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</si>
  <si>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</si>
  <si>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</si>
  <si>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</si>
  <si>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</si>
  <si>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</si>
  <si>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</si>
  <si>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</si>
  <si>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</si>
  <si>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</si>
  <si>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</si>
  <si>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</si>
  <si>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</si>
  <si>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</si>
  <si>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</si>
  <si>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</si>
  <si>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</si>
  <si>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</si>
  <si>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</si>
  <si>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</si>
  <si>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</si>
  <si>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</si>
  <si>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</si>
  <si>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</si>
  <si>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</si>
  <si>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</si>
  <si>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</si>
  <si>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</si>
  <si>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</si>
  <si>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</si>
  <si>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</si>
  <si>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</si>
  <si>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</si>
  <si>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</si>
  <si>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</si>
  <si>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</si>
  <si>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</si>
  <si>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</si>
  <si>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</si>
  <si>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</si>
  <si>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</si>
  <si>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</si>
  <si>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</si>
  <si>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</si>
  <si>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</si>
  <si>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</si>
  <si>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</si>
  <si>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</si>
  <si>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</si>
  <si>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</si>
  <si>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</si>
  <si>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</si>
  <si>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</si>
  <si>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</si>
  <si>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</si>
  <si>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</si>
  <si>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</si>
  <si>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</si>
  <si>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</si>
  <si>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</si>
  <si>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</si>
  <si>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</si>
  <si>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</si>
  <si>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</si>
  <si>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</si>
  <si>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</si>
  <si>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</si>
  <si>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</si>
  <si>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</si>
  <si>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</si>
  <si>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</si>
  <si>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</si>
  <si>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</si>
  <si>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</si>
  <si>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</si>
  <si>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</si>
  <si>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</si>
  <si>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</si>
  <si>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</si>
  <si>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</si>
  <si>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</si>
  <si>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</si>
  <si>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</si>
  <si>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</si>
  <si>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</si>
  <si>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</si>
  <si>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</si>
  <si>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</si>
  <si>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</si>
  <si>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</si>
  <si>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</si>
  <si>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</si>
  <si>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</si>
  <si>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</si>
  <si>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</si>
  <si>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</si>
  <si>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</si>
  <si>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</si>
  <si>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</si>
  <si>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</si>
  <si>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</si>
  <si>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</si>
  <si>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</si>
  <si>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</si>
  <si>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</si>
  <si>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</si>
  <si>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</si>
  <si>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</si>
  <si>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</si>
  <si>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</si>
  <si>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</si>
  <si>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</si>
  <si>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</si>
  <si>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</si>
  <si>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</si>
  <si>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</si>
  <si>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</si>
  <si>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</si>
  <si>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</si>
  <si>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</si>
  <si>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</si>
  <si>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</si>
  <si>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</si>
  <si>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</si>
  <si>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</si>
  <si>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</si>
  <si>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</si>
  <si>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</si>
  <si>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</si>
  <si>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</si>
  <si>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</si>
  <si>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</si>
  <si>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</si>
  <si>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</si>
  <si>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</si>
  <si>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</si>
  <si>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</si>
  <si>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</si>
  <si>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</si>
  <si>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</si>
  <si>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</si>
  <si>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</si>
  <si>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</si>
  <si>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</si>
  <si>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</si>
  <si>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</si>
  <si>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</si>
  <si>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</si>
  <si>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</si>
  <si>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</si>
  <si>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</si>
  <si>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</si>
  <si>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</si>
  <si>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</si>
  <si>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</si>
  <si>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</si>
  <si>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</si>
  <si>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</si>
  <si>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</si>
  <si>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</si>
  <si>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</si>
  <si>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</si>
  <si>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</si>
  <si>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</si>
  <si>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</si>
  <si>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</si>
  <si>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</si>
  <si>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</si>
  <si>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</si>
  <si>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</si>
  <si>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</si>
  <si>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</si>
  <si>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</si>
  <si>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</si>
  <si>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</si>
  <si>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</si>
  <si>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</si>
  <si>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</si>
  <si>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</si>
  <si>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</si>
  <si>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</si>
  <si>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</si>
  <si>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</si>
  <si>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</si>
  <si>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</si>
  <si>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</si>
  <si>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</si>
  <si>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</si>
  <si>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</si>
  <si>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</si>
  <si>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</si>
  <si>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</si>
  <si>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</si>
  <si>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</si>
  <si>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</si>
  <si>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</si>
  <si>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</si>
  <si>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</si>
  <si>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</si>
  <si>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</si>
  <si>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</si>
  <si>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</si>
  <si>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</si>
  <si>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</si>
  <si>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</si>
  <si>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</si>
  <si>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</si>
  <si>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</si>
  <si>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</si>
  <si>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</si>
  <si>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</si>
  <si>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</si>
  <si>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</si>
  <si>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</si>
  <si>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</si>
  <si>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</si>
  <si>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</si>
  <si>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</si>
  <si>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</si>
  <si>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</si>
  <si>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</si>
  <si>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</si>
  <si>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</si>
  <si>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</si>
  <si>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</si>
  <si>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</si>
  <si>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</si>
  <si>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</si>
  <si>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</si>
  <si>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</si>
  <si>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</si>
  <si>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</si>
  <si>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</si>
  <si>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</si>
  <si>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</si>
  <si>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</si>
  <si>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</si>
  <si>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</si>
  <si>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</si>
  <si>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</si>
  <si>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</si>
  <si>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</si>
  <si>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</si>
  <si>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</si>
  <si>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</si>
  <si>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</si>
  <si>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</si>
  <si>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</si>
  <si>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</si>
  <si>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</si>
  <si>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</si>
  <si>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</si>
  <si>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</si>
  <si>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</si>
  <si>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</si>
  <si>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</si>
  <si>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</si>
  <si>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</si>
  <si>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</si>
  <si>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</si>
  <si>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</si>
  <si>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</si>
  <si>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</si>
  <si>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</si>
  <si>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</si>
  <si>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</si>
  <si>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</si>
  <si>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</si>
  <si>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</si>
  <si>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</si>
  <si>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</si>
  <si>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</si>
  <si>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</si>
  <si>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</si>
  <si>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</si>
  <si>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</si>
  <si>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</si>
  <si>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</si>
  <si>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</si>
  <si>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</si>
  <si>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</si>
  <si>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</si>
  <si>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</si>
  <si>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</si>
  <si>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</si>
  <si>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</si>
  <si>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</si>
  <si>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</si>
  <si>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</si>
  <si>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</si>
  <si>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</si>
  <si>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</si>
  <si>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</si>
  <si>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</si>
  <si>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</si>
  <si>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</si>
  <si>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</si>
  <si>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</si>
  <si>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</si>
  <si>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</si>
  <si>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</si>
  <si>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</si>
  <si>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</si>
  <si>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</si>
  <si>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</si>
  <si>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</si>
  <si>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</si>
  <si>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</si>
  <si>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</si>
  <si>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</si>
  <si>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</si>
  <si>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</si>
  <si>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</si>
  <si>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</si>
  <si>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</si>
  <si>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</si>
  <si>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</si>
  <si>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</si>
  <si>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</si>
  <si>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</si>
  <si>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</si>
  <si>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</si>
  <si>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</si>
  <si>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</si>
  <si>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</si>
  <si>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</si>
  <si>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</si>
  <si>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</si>
  <si>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</si>
  <si>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</si>
  <si>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</si>
  <si>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</si>
  <si>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</si>
  <si>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</si>
  <si>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</si>
  <si>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</si>
  <si>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</si>
  <si>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</si>
  <si>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</si>
  <si>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</si>
  <si>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</si>
  <si>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</si>
  <si>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</si>
  <si>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</si>
  <si>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</si>
  <si>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</si>
  <si>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</si>
  <si>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</si>
  <si>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</si>
  <si>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</si>
  <si>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</si>
  <si>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</si>
  <si>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</si>
  <si>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</si>
  <si>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</si>
  <si>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</si>
  <si>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</si>
  <si>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</si>
  <si>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</si>
  <si>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</si>
  <si>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</si>
  <si>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</si>
  <si>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</si>
  <si>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</si>
  <si>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</si>
  <si>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</si>
  <si>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</si>
  <si>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</si>
  <si>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</si>
  <si>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</si>
  <si>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</si>
  <si>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</si>
  <si>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</si>
  <si>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</si>
  <si>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</si>
  <si>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</si>
  <si>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</si>
  <si>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</si>
  <si>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</si>
  <si>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</si>
  <si>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</si>
  <si>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</si>
  <si>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</si>
  <si>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</si>
  <si>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</si>
  <si>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</si>
  <si>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</si>
  <si>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</si>
  <si>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</si>
  <si>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</si>
  <si>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</si>
  <si>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</si>
  <si>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</si>
  <si>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</si>
  <si>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</si>
  <si>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</si>
  <si>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</si>
  <si>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</si>
  <si>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</si>
  <si>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</si>
  <si>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</si>
  <si>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</si>
  <si>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</si>
  <si>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</si>
  <si>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</si>
  <si>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</si>
  <si>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</si>
  <si>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</si>
  <si>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</si>
  <si>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</si>
  <si>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</si>
  <si>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</si>
  <si>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</si>
  <si>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</si>
  <si>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</si>
  <si>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</si>
  <si>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</si>
  <si>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</si>
  <si>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</si>
  <si>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</si>
  <si>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</si>
  <si>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</si>
  <si>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</si>
  <si>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</si>
  <si>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</si>
  <si>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</si>
  <si>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</si>
  <si>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</si>
  <si>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</si>
  <si>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</si>
  <si>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</si>
  <si>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</si>
  <si>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</si>
  <si>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</si>
  <si>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</si>
  <si>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</si>
  <si>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</si>
  <si>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</si>
  <si>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</si>
  <si>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</si>
  <si>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</si>
  <si>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</si>
  <si>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</si>
  <si>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</si>
  <si>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</si>
  <si>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</si>
  <si>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</si>
  <si>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</si>
  <si>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</si>
  <si>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</si>
  <si>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</si>
  <si>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</si>
  <si>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</si>
  <si>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</si>
  <si>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</si>
  <si>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</si>
  <si>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</si>
  <si>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</si>
  <si>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</si>
  <si>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</si>
  <si>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</si>
  <si>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</si>
  <si>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</si>
  <si>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</si>
  <si>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</si>
  <si>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</si>
  <si>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</si>
  <si>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</si>
  <si>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</si>
  <si>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</si>
  <si>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</si>
  <si>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</si>
  <si>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</si>
  <si>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</si>
  <si>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</si>
  <si>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</si>
  <si>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</si>
  <si>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</si>
  <si>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</si>
  <si>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</si>
  <si>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</si>
  <si>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</si>
  <si>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</si>
  <si>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</si>
  <si>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</si>
  <si>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</si>
  <si>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</si>
  <si>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</si>
  <si>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</si>
  <si>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</si>
  <si>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</si>
  <si>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</si>
  <si>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</si>
  <si>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</si>
  <si>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</si>
  <si>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</si>
  <si>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</si>
  <si>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</si>
  <si>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</si>
  <si>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</si>
  <si>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</si>
  <si>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</si>
  <si>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</si>
  <si>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</si>
  <si>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</si>
  <si>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</si>
  <si>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</si>
  <si>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</si>
  <si>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</si>
  <si>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</si>
  <si>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</si>
  <si>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</si>
  <si>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</si>
  <si>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</si>
  <si>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</si>
  <si>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</si>
  <si>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</si>
  <si>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</si>
  <si>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</si>
  <si>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</si>
  <si>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</si>
  <si>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</si>
  <si>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</si>
  <si>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</si>
  <si>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</si>
  <si>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</si>
  <si>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</si>
  <si>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</si>
  <si>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</si>
  <si>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</si>
  <si>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</si>
  <si>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</si>
  <si>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</si>
  <si>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</si>
  <si>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</si>
  <si>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</si>
  <si>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</si>
  <si>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</si>
  <si>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</si>
  <si>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</si>
  <si>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</si>
  <si>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</si>
  <si>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</si>
  <si>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</si>
  <si>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</si>
  <si>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</si>
  <si>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</si>
  <si>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</si>
  <si>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</si>
  <si>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</si>
  <si>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</si>
  <si>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</si>
  <si>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</si>
  <si>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</si>
  <si>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</si>
  <si>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</si>
  <si>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</si>
  <si>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</si>
  <si>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</si>
  <si>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</si>
  <si>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</si>
  <si>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</si>
  <si>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</si>
  <si>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</si>
  <si>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</si>
  <si>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</si>
  <si>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</si>
  <si>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</si>
  <si>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</si>
  <si>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</si>
  <si>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</si>
  <si>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</si>
  <si>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</si>
  <si>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</si>
  <si>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</si>
  <si>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</si>
  <si>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</si>
  <si>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</si>
  <si>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</si>
  <si>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</si>
  <si>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</si>
  <si>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</si>
  <si>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</si>
  <si>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</si>
  <si>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</si>
  <si>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</si>
  <si>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</si>
  <si>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</si>
  <si>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</si>
  <si>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</si>
  <si>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</si>
  <si>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</si>
  <si>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</si>
  <si>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</si>
  <si>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</si>
  <si>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</si>
  <si>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</si>
  <si>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</si>
  <si>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</si>
  <si>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</si>
  <si>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</si>
  <si>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</si>
  <si>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</si>
  <si>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</si>
  <si>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</si>
  <si>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</si>
  <si>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</si>
  <si>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</si>
  <si>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</si>
  <si>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</si>
  <si>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</si>
  <si>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</si>
  <si>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</si>
  <si>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</si>
  <si>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</si>
  <si>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</si>
  <si>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</si>
  <si>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</si>
  <si>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</si>
  <si>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</si>
  <si>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</si>
  <si>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</si>
  <si>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</si>
  <si>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</si>
  <si>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</si>
  <si>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</si>
  <si>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</si>
  <si>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</si>
  <si>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</si>
  <si>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</si>
  <si>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</si>
  <si>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</si>
  <si>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</si>
  <si>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</si>
  <si>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</si>
  <si>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</si>
  <si>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</si>
  <si>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</si>
  <si>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</si>
  <si>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</si>
  <si>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</si>
  <si>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</si>
  <si>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</si>
  <si>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</si>
  <si>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</si>
  <si>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</si>
  <si>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</si>
  <si>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</si>
  <si>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</si>
  <si>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</si>
  <si>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</si>
  <si>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</si>
  <si>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</si>
  <si>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</si>
  <si>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</si>
  <si>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</si>
  <si>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</si>
  <si>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</si>
  <si>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</si>
  <si>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</si>
  <si>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</si>
  <si>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</si>
  <si>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</si>
  <si>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</si>
  <si>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</si>
  <si>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</si>
  <si>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</si>
  <si>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</si>
  <si>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</si>
  <si>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</si>
  <si>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</si>
  <si>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</si>
  <si>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</si>
  <si>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</si>
  <si>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</si>
  <si>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</si>
  <si>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</si>
  <si>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</si>
  <si>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</si>
  <si>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</si>
  <si>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</si>
  <si>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</si>
  <si>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</si>
  <si>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</si>
  <si>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</si>
  <si>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</si>
  <si>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</si>
  <si>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</si>
  <si>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</si>
  <si>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</si>
  <si>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</si>
  <si>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</si>
  <si>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</si>
  <si>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</si>
  <si>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</si>
  <si>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</si>
  <si>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</si>
  <si>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</si>
  <si>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</si>
  <si>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</si>
  <si>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</si>
  <si>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</si>
  <si>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</si>
  <si>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</si>
  <si>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</si>
  <si>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</si>
  <si>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</si>
  <si>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</si>
  <si>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</si>
  <si>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</si>
  <si>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</si>
  <si>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</si>
  <si>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</si>
  <si>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</si>
  <si>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</si>
  <si>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</si>
  <si>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</si>
  <si>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</si>
  <si>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</si>
  <si>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</si>
  <si>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</si>
  <si>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</si>
  <si>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</si>
  <si>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</si>
  <si>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</si>
  <si>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</si>
  <si>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</si>
  <si>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</si>
  <si>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</si>
  <si>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</si>
  <si>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</si>
  <si>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</si>
  <si>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</si>
  <si>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</si>
  <si>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</si>
  <si>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</si>
  <si>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</si>
  <si>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</si>
  <si>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</si>
  <si>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</si>
  <si>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</si>
  <si>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</si>
  <si>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</si>
  <si>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</si>
  <si>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</si>
  <si>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</si>
  <si>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</si>
  <si>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</si>
  <si>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</si>
  <si>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</si>
  <si>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</si>
  <si>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</si>
  <si>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</si>
  <si>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</si>
  <si>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</si>
  <si>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</si>
  <si>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</si>
  <si>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</si>
  <si>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</si>
  <si>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</si>
  <si>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</si>
  <si>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</si>
  <si>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</si>
  <si>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</si>
  <si>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</si>
  <si>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</si>
  <si>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</si>
  <si>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</si>
  <si>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</si>
  <si>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</si>
  <si>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</si>
  <si>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</si>
  <si>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</si>
  <si>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</si>
  <si>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</si>
  <si>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</si>
  <si>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</si>
  <si>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</si>
  <si>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</si>
  <si>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</si>
  <si>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</si>
  <si>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</si>
  <si>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</si>
  <si>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</si>
  <si>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</si>
  <si>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</si>
  <si>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</si>
  <si>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</si>
  <si>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</si>
  <si>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</si>
  <si>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</si>
  <si>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</si>
  <si>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</si>
  <si>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</si>
  <si>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</si>
  <si>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</si>
  <si>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</si>
  <si>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</si>
  <si>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</si>
  <si>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</si>
  <si>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</si>
  <si>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</si>
  <si>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</si>
  <si>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</si>
  <si>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</si>
  <si>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</si>
  <si>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</si>
  <si>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</si>
  <si>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</si>
  <si>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</si>
  <si>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</si>
  <si>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</si>
  <si>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</si>
  <si>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</si>
  <si>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</si>
  <si>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</si>
  <si>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</si>
  <si>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</si>
  <si>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</si>
  <si>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</si>
  <si>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</si>
  <si>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</si>
  <si>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</si>
  <si>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</si>
  <si>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</si>
  <si>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</si>
  <si>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</si>
  <si>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</si>
  <si>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</si>
  <si>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</si>
  <si>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</si>
  <si>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</si>
  <si>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</si>
  <si>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</si>
  <si>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</si>
  <si>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</si>
  <si>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</si>
  <si>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</si>
  <si>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</si>
  <si>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</si>
  <si>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</si>
  <si>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</si>
  <si>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</si>
  <si>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</si>
  <si>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</si>
  <si>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</si>
  <si>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</si>
  <si>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</si>
  <si>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</si>
  <si>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</si>
  <si>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</si>
  <si>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</si>
  <si>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</si>
  <si>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</si>
  <si>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</si>
  <si>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</si>
  <si>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</si>
  <si>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</si>
  <si>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</si>
  <si>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</si>
  <si>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</si>
  <si>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</si>
  <si>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</si>
  <si>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</si>
  <si>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</si>
  <si>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</si>
  <si>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</si>
  <si>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</si>
  <si>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</si>
  <si>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</si>
  <si>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</si>
  <si>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</si>
  <si>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</si>
  <si>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</si>
  <si>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</si>
  <si>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</si>
  <si>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</si>
  <si>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</si>
  <si>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</si>
  <si>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</si>
  <si>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</si>
  <si>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</si>
  <si>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</si>
  <si>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</si>
  <si>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</si>
  <si>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</si>
  <si>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</si>
  <si>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</si>
  <si>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</si>
  <si>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</si>
  <si>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</si>
  <si>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</si>
  <si>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</si>
  <si>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</si>
  <si>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</si>
  <si>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</si>
  <si>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</si>
  <si>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</si>
  <si>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</si>
  <si>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</si>
  <si>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</si>
  <si>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</si>
  <si>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</si>
  <si>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</si>
  <si>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</si>
  <si>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</si>
  <si>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</si>
  <si>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</si>
  <si>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</si>
  <si>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</si>
  <si>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</si>
  <si>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</si>
  <si>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</si>
  <si>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</si>
  <si>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</si>
  <si>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</si>
  <si>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</si>
  <si>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</si>
  <si>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</si>
  <si>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</si>
  <si>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</si>
  <si>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</si>
  <si>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</si>
  <si>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</si>
  <si>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</si>
  <si>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</si>
  <si>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</si>
  <si>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</si>
  <si>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</si>
  <si>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</si>
  <si>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</si>
  <si>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</si>
  <si>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</si>
  <si>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</si>
  <si>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</si>
  <si>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</si>
  <si>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</si>
  <si>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</si>
  <si>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</si>
  <si>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</si>
  <si>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</si>
  <si>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</si>
  <si>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</si>
  <si>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</si>
  <si>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</si>
  <si>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</si>
  <si>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</si>
  <si>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</si>
  <si>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</si>
  <si>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</si>
  <si>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</si>
  <si>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</si>
  <si>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</si>
  <si>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</si>
  <si>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</si>
  <si>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</si>
  <si>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</si>
  <si>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</si>
  <si>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</si>
  <si>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</si>
  <si>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</si>
  <si>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</si>
  <si>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</si>
  <si>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</si>
  <si>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</si>
  <si>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</si>
  <si>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</si>
  <si>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</si>
  <si>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</si>
  <si>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</si>
  <si>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</si>
  <si>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</si>
  <si>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</si>
  <si>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</si>
  <si>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</si>
  <si>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</si>
  <si>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</si>
  <si>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</si>
  <si>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</si>
  <si>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</si>
  <si>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</si>
  <si>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</si>
  <si>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</si>
  <si>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</si>
  <si>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</si>
  <si>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</si>
  <si>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</si>
  <si>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</si>
  <si>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</si>
  <si>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</si>
  <si>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</si>
  <si>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</si>
  <si>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</si>
  <si>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</si>
  <si>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</si>
  <si>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</si>
  <si>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</si>
  <si>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</si>
  <si>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</si>
  <si>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</si>
  <si>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</si>
  <si>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</si>
  <si>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</si>
  <si>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</si>
  <si>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</si>
  <si>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</si>
  <si>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</si>
  <si>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</si>
  <si>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</si>
  <si>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</si>
  <si>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</si>
  <si>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</si>
  <si>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</si>
  <si>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</si>
  <si>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</si>
  <si>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</si>
  <si>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</si>
  <si>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</si>
  <si>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</si>
  <si>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</si>
  <si>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</si>
  <si>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</si>
  <si>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</si>
  <si>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</si>
  <si>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</si>
  <si>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</si>
  <si>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</si>
  <si>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</si>
  <si>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</si>
  <si>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</si>
  <si>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</si>
  <si>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</si>
  <si>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</si>
  <si>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</si>
  <si>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</si>
  <si>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</si>
  <si>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</si>
  <si>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</si>
  <si>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</si>
  <si>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</si>
  <si>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</si>
  <si>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</si>
  <si>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</si>
  <si>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</si>
  <si>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</si>
  <si>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</si>
  <si>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</si>
  <si>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</si>
  <si>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</si>
  <si>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</si>
  <si>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</si>
  <si>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</si>
  <si>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</si>
  <si>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</si>
  <si>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</si>
  <si>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</si>
  <si>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</si>
  <si>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</si>
  <si>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</si>
  <si>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</si>
  <si>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</si>
  <si>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</si>
  <si>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</si>
  <si>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</si>
  <si>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</si>
  <si>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</si>
  <si>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</si>
  <si>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</si>
  <si>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</si>
  <si>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</si>
  <si>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</si>
  <si>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</si>
  <si>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</si>
  <si>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</si>
  <si>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</si>
  <si>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</si>
  <si>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</si>
  <si>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</si>
  <si>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</si>
  <si>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</si>
  <si>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</si>
  <si>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</si>
  <si>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</si>
  <si>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</si>
  <si>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</si>
  <si>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</si>
  <si>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</si>
  <si>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</si>
  <si>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</si>
  <si>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</si>
  <si>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</si>
  <si>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</si>
  <si>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</si>
  <si>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</si>
  <si>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</si>
  <si>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</si>
  <si>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</si>
  <si>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</si>
  <si>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</si>
  <si>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</si>
  <si>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</si>
  <si>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</si>
  <si>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</si>
  <si>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</si>
  <si>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</si>
  <si>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</si>
  <si>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</si>
  <si>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</si>
  <si>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</si>
  <si>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</si>
  <si>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</si>
  <si>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</si>
  <si>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</si>
  <si>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</si>
  <si>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</si>
  <si>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</si>
  <si>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</si>
  <si>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</si>
  <si>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</si>
  <si>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</si>
  <si>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</si>
  <si>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</si>
  <si>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</si>
  <si>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</si>
  <si>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</si>
  <si>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</si>
  <si>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</si>
  <si>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</si>
  <si>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</si>
  <si>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</si>
  <si>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</si>
  <si>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</si>
  <si>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</si>
  <si>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</si>
  <si>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</si>
  <si>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</si>
  <si>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</si>
  <si>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</si>
  <si>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</si>
  <si>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</si>
  <si>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</si>
  <si>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</si>
  <si>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</si>
  <si>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</si>
  <si>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</si>
  <si>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</si>
  <si>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</si>
  <si>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</si>
  <si>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</si>
  <si>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</si>
  <si>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</si>
  <si>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</si>
  <si>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</si>
  <si>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</si>
  <si>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</si>
  <si>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</si>
  <si>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</si>
  <si>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</si>
  <si>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</si>
  <si>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</si>
  <si>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</si>
  <si>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</si>
  <si>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</si>
  <si>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</si>
  <si>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</si>
  <si>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</si>
  <si>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</si>
  <si>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</si>
  <si>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</si>
  <si>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</si>
  <si>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</si>
  <si>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</si>
  <si>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</si>
  <si>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</si>
  <si>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</si>
  <si>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</si>
  <si>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</si>
  <si>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</si>
  <si>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</si>
  <si>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</si>
  <si>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</si>
  <si>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</si>
  <si>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</si>
  <si>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</si>
  <si>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</si>
  <si>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</si>
  <si>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</si>
  <si>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</si>
  <si>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</si>
  <si>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</si>
  <si>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</si>
  <si>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</si>
  <si>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</si>
  <si>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</si>
  <si>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</si>
  <si>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</si>
  <si>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</si>
  <si>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</si>
  <si>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</si>
  <si>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</si>
  <si>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</si>
  <si>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</si>
  <si>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</si>
  <si>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</si>
  <si>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</si>
  <si>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</si>
  <si>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</si>
  <si>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</si>
  <si>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</si>
  <si>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</si>
  <si>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</si>
  <si>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</si>
  <si>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</si>
  <si>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</si>
  <si>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</si>
  <si>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</si>
  <si>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</si>
  <si>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</si>
  <si>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</si>
  <si>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</si>
  <si>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</si>
  <si>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</si>
  <si>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</si>
  <si>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</si>
  <si>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</si>
  <si>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</si>
  <si>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</si>
  <si>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</si>
  <si>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</si>
  <si>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</si>
  <si>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</si>
  <si>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</si>
  <si>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</si>
  <si>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</si>
  <si>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</si>
  <si>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</si>
  <si>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</si>
  <si>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</si>
  <si>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</si>
  <si>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</si>
  <si>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</si>
  <si>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</si>
  <si>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</si>
  <si>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</si>
  <si>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</si>
  <si>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</si>
  <si>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</si>
  <si>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</si>
  <si>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</si>
  <si>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</si>
  <si>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</si>
  <si>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</si>
  <si>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</si>
  <si>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</si>
  <si>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</si>
  <si>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</si>
  <si>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</si>
  <si>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</si>
  <si>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</si>
  <si>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</si>
  <si>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</si>
  <si>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</si>
  <si>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</si>
  <si>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</si>
  <si>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</si>
  <si>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</si>
  <si>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</si>
  <si>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</si>
  <si>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</si>
  <si>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</si>
  <si>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</si>
  <si>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</si>
  <si>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</si>
  <si>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</si>
  <si>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</si>
  <si>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</si>
  <si>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</si>
  <si>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</si>
  <si>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</si>
  <si>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</si>
  <si>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</si>
  <si>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</si>
  <si>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</si>
  <si>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</si>
  <si>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</si>
  <si>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</si>
  <si>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</si>
  <si>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</si>
  <si>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</si>
  <si>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</si>
  <si>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</si>
  <si>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</si>
  <si>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</si>
  <si>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</si>
  <si>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</si>
  <si>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</si>
  <si>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</si>
  <si>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</si>
  <si>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</si>
  <si>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</si>
  <si>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</si>
  <si>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</si>
  <si>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</si>
  <si>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</si>
  <si>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</si>
  <si>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</si>
  <si>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</si>
  <si>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</si>
  <si>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</si>
  <si>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</si>
  <si>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</si>
  <si>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</si>
  <si>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</si>
  <si>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</si>
  <si>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</si>
  <si>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</si>
  <si>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</si>
  <si>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</si>
  <si>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</si>
  <si>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</si>
  <si>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</si>
  <si>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</si>
  <si>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</si>
  <si>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</si>
  <si>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</si>
  <si>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</si>
  <si>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</si>
  <si>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</si>
  <si>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</si>
  <si>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</si>
  <si>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</si>
  <si>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</si>
  <si>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</si>
  <si>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</si>
  <si>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</si>
  <si>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</si>
  <si>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</si>
  <si>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</si>
  <si>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</si>
  <si>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</si>
  <si>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</si>
  <si>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</si>
  <si>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</si>
  <si>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</si>
  <si>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</si>
  <si>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</si>
  <si>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</si>
  <si>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</si>
  <si>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</si>
  <si>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</si>
  <si>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</si>
  <si>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</si>
  <si>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</si>
  <si>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</si>
  <si>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</si>
  <si>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</si>
  <si>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</si>
  <si>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</si>
  <si>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</si>
  <si>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</si>
  <si>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</si>
  <si>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</si>
  <si>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</si>
  <si>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</si>
  <si>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</si>
  <si>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</si>
  <si>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</si>
  <si>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</si>
  <si>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</si>
  <si>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</si>
  <si>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</si>
  <si>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</si>
  <si>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</si>
  <si>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</si>
  <si>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</si>
  <si>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</si>
  <si>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</si>
  <si>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</si>
  <si>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</si>
  <si>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</si>
  <si>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</si>
  <si>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</si>
  <si>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</si>
  <si>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</si>
  <si>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</si>
  <si>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</si>
  <si>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</si>
  <si>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</si>
  <si>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</si>
  <si>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</si>
  <si>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</si>
  <si>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</si>
  <si>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</si>
  <si>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</si>
  <si>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</si>
  <si>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</si>
  <si>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</si>
  <si>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</si>
  <si>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</si>
  <si>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</si>
  <si>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</si>
  <si>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</si>
  <si>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</si>
  <si>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</si>
  <si>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</si>
  <si>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</si>
  <si>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</si>
  <si>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</si>
  <si>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</si>
  <si>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</si>
  <si>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</si>
  <si>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</si>
  <si>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</si>
  <si>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</si>
  <si>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</si>
  <si>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</si>
  <si>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</si>
  <si>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</si>
  <si>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</si>
  <si>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</si>
  <si>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</si>
  <si>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</si>
  <si>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</si>
  <si>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</si>
  <si>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</si>
  <si>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</si>
  <si>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</si>
  <si>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</si>
  <si>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</si>
  <si>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</si>
  <si>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</si>
  <si>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</si>
  <si>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</si>
  <si>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</si>
  <si>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</si>
  <si>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</si>
  <si>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</si>
  <si>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</si>
  <si>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</si>
  <si>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</si>
  <si>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</si>
  <si>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</si>
  <si>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</si>
  <si>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</si>
  <si>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</si>
  <si>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</si>
  <si>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</si>
  <si>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</si>
  <si>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</si>
  <si>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</si>
  <si>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</si>
  <si>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</si>
  <si>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</si>
  <si>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</si>
  <si>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</si>
  <si>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</si>
  <si>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</si>
  <si>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</si>
  <si>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</si>
  <si>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</si>
  <si>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</si>
  <si>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</si>
  <si>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</si>
  <si>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</si>
  <si>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</si>
  <si>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</si>
  <si>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</si>
  <si>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</si>
  <si>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</si>
  <si>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</si>
  <si>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</si>
  <si>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</si>
  <si>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</si>
  <si>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</si>
  <si>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</si>
  <si>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</si>
  <si>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</si>
  <si>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</si>
  <si>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</si>
  <si>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</si>
  <si>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</si>
  <si>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</si>
  <si>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</si>
  <si>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</si>
  <si>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</si>
  <si>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</si>
  <si>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</si>
  <si>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</si>
  <si>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</si>
  <si>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</si>
  <si>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</si>
  <si>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</si>
  <si>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</si>
  <si>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</si>
  <si>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</si>
  <si>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</si>
  <si>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</si>
  <si>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</si>
  <si>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</si>
  <si>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</si>
  <si>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</si>
  <si>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</si>
  <si>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</si>
  <si>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</si>
  <si>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</si>
  <si>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</si>
  <si>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</si>
  <si>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</si>
  <si>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</si>
  <si>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</si>
  <si>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</si>
  <si>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</si>
  <si>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</si>
  <si>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</si>
  <si>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</si>
  <si>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</si>
  <si>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</si>
  <si>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</si>
  <si>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</si>
  <si>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</si>
  <si>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</si>
  <si>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</si>
  <si>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</si>
  <si>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</si>
  <si>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</si>
  <si>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</si>
  <si>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</si>
  <si>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</si>
  <si>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</si>
  <si>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</si>
  <si>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</si>
  <si>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</si>
  <si>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</si>
  <si>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</si>
  <si>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</si>
  <si>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</si>
  <si>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</si>
  <si>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</si>
  <si>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</si>
  <si>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</si>
  <si>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</si>
  <si>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</si>
  <si>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</si>
  <si>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</si>
  <si>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</si>
  <si>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</si>
  <si>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</si>
  <si>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</si>
  <si>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</si>
  <si>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</si>
  <si>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</si>
  <si>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</si>
  <si>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</si>
  <si>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</si>
  <si>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</si>
  <si>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</si>
  <si>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</si>
  <si>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</si>
  <si>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</si>
  <si>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</si>
  <si>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</si>
  <si>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</si>
  <si>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</si>
  <si>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</si>
  <si>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</si>
  <si>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</si>
  <si>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</si>
  <si>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</si>
  <si>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</si>
  <si>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</si>
  <si>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</si>
  <si>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</si>
  <si>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</si>
  <si>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</si>
  <si>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</si>
  <si>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</si>
  <si>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</si>
  <si>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</si>
  <si>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</si>
  <si>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</si>
  <si>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</si>
  <si>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</si>
  <si>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</si>
  <si>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</si>
  <si>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</si>
  <si>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</si>
  <si>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</si>
  <si>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</si>
  <si>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</si>
  <si>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</si>
  <si>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</si>
  <si>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</si>
  <si>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</si>
  <si>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</si>
  <si>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</si>
  <si>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</si>
  <si>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</si>
  <si>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</si>
  <si>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</si>
  <si>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</si>
  <si>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</si>
  <si>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</si>
  <si>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</si>
  <si>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</si>
  <si>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</si>
  <si>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</si>
  <si>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</si>
  <si>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</si>
  <si>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</si>
  <si>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</si>
  <si>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</si>
  <si>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</si>
  <si>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</si>
  <si>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</si>
  <si>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</si>
  <si>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</si>
  <si>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</si>
  <si>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</si>
  <si>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</si>
  <si>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</si>
  <si>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</si>
  <si>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</si>
  <si>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</si>
  <si>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</si>
  <si>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</si>
  <si>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</si>
  <si>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</si>
  <si>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</si>
  <si>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</si>
  <si>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</si>
  <si>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</si>
  <si>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</si>
  <si>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</si>
  <si>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</si>
  <si>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</si>
  <si>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</si>
  <si>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</si>
  <si>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</si>
  <si>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</si>
  <si>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</si>
  <si>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</si>
  <si>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</si>
  <si>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</si>
  <si>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</si>
  <si>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</si>
  <si>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</si>
  <si>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</si>
  <si>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</si>
  <si>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</si>
  <si>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</si>
  <si>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</si>
  <si>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</si>
  <si>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</si>
  <si>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</si>
  <si>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</si>
  <si>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</si>
  <si>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</si>
  <si>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</si>
  <si>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</si>
  <si>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</si>
  <si>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</si>
  <si>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</si>
  <si>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</si>
  <si>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</si>
  <si>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</si>
  <si>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</si>
  <si>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</si>
  <si>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</si>
  <si>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</si>
  <si>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</si>
  <si>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</si>
  <si>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</si>
  <si>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</si>
  <si>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</si>
  <si>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</si>
  <si>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</si>
  <si>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</si>
  <si>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</si>
  <si>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</si>
  <si>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</si>
  <si>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</si>
  <si>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</si>
  <si>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</si>
  <si>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</si>
  <si>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</si>
  <si>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</si>
  <si>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</si>
  <si>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</si>
  <si>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</si>
  <si>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</si>
  <si>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</si>
  <si>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</si>
  <si>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</si>
  <si>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</si>
  <si>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</si>
  <si>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</si>
  <si>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</si>
  <si>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</si>
  <si>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</si>
  <si>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</si>
  <si>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</si>
  <si>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</si>
  <si>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</si>
  <si>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</si>
  <si>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</si>
  <si>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</si>
  <si>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</si>
  <si>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</si>
  <si>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</si>
  <si>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</si>
  <si>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</si>
  <si>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</si>
  <si>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</si>
  <si>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</si>
  <si>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</si>
  <si>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</si>
  <si>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</si>
  <si>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</si>
  <si>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</si>
  <si>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</si>
  <si>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</si>
  <si>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</si>
  <si>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</si>
  <si>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</si>
  <si>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</si>
  <si>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</si>
  <si>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</si>
  <si>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</si>
  <si>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</si>
  <si>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</si>
  <si>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</si>
  <si>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</si>
  <si>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</si>
  <si>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</si>
  <si>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</si>
  <si>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</si>
  <si>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</si>
  <si>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</si>
  <si>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</si>
  <si>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</si>
  <si>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</si>
  <si>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</si>
  <si>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</si>
  <si>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</si>
  <si>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</si>
  <si>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</si>
  <si>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</si>
  <si>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</si>
  <si>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</si>
  <si>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</si>
  <si>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</si>
  <si>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</si>
  <si>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</si>
  <si>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</si>
  <si>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</si>
  <si>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</si>
  <si>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</si>
  <si>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</si>
  <si>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</si>
  <si>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</si>
  <si>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</si>
  <si>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</si>
  <si>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</si>
  <si>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</si>
  <si>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</si>
  <si>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</si>
  <si>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</si>
  <si>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</si>
  <si>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</si>
  <si>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</si>
  <si>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</si>
  <si>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</si>
  <si>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</si>
  <si>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</si>
  <si>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</si>
  <si>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</si>
  <si>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</si>
  <si>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</si>
  <si>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</si>
  <si>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</si>
  <si>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</si>
  <si>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</si>
  <si>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</si>
  <si>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</si>
  <si>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</si>
  <si>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</si>
  <si>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</si>
  <si>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</si>
  <si>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</si>
  <si>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</si>
  <si>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</si>
  <si>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</si>
  <si>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</si>
  <si>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</si>
  <si>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</si>
  <si>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</si>
  <si>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</si>
  <si>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</si>
  <si>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</si>
  <si>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</si>
  <si>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</si>
  <si>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</si>
  <si>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</si>
  <si>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</si>
  <si>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</si>
  <si>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</si>
  <si>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</si>
  <si>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</si>
  <si>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</si>
  <si>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</si>
  <si>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</si>
  <si>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</si>
  <si>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</si>
  <si>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</si>
  <si>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</si>
  <si>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</si>
  <si>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</si>
  <si>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</si>
  <si>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</si>
  <si>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</si>
  <si>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</si>
  <si>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</si>
  <si>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</si>
  <si>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</si>
  <si>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</si>
  <si>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</si>
  <si>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</si>
  <si>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</si>
  <si>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</si>
  <si>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</si>
  <si>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</si>
  <si>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</si>
  <si>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</si>
  <si>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</si>
  <si>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</si>
  <si>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</si>
  <si>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</si>
  <si>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</si>
  <si>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</si>
  <si>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</si>
  <si>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</si>
  <si>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</si>
  <si>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</si>
  <si>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</si>
  <si>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</si>
  <si>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</si>
  <si>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</si>
  <si>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</si>
  <si>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</si>
  <si>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</si>
  <si>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</si>
  <si>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</si>
  <si>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</si>
  <si>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</si>
  <si>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</si>
  <si>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</si>
  <si>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</si>
  <si>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</si>
  <si>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</si>
  <si>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</si>
  <si>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</si>
  <si>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</si>
  <si>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</si>
  <si>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</si>
  <si>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</si>
  <si>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</si>
  <si>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</si>
  <si>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</si>
  <si>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</si>
  <si>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</si>
  <si>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</si>
  <si>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</si>
  <si>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</si>
  <si>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</si>
  <si>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</si>
  <si>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</si>
  <si>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</si>
  <si>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</si>
  <si>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</si>
  <si>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</si>
  <si>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</si>
  <si>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</si>
  <si>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</si>
  <si>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</si>
  <si>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</si>
  <si>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</si>
  <si>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</si>
  <si>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</si>
  <si>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</si>
  <si>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</si>
  <si>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</si>
  <si>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</si>
  <si>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</si>
  <si>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</si>
  <si>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</si>
  <si>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</si>
  <si>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</si>
  <si>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</si>
  <si>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</si>
  <si>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</si>
  <si>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</si>
  <si>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</si>
  <si>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</si>
  <si>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</si>
  <si>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</si>
  <si>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</si>
  <si>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</si>
  <si>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</si>
  <si>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</si>
  <si>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</si>
  <si>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</si>
  <si>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</si>
  <si>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</si>
  <si>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</si>
  <si>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</si>
  <si>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</si>
  <si>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</si>
  <si>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</si>
  <si>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</si>
  <si>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</si>
  <si>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</si>
  <si>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</si>
  <si>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</si>
  <si>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</si>
  <si>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</si>
  <si>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</si>
  <si>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</si>
  <si>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</si>
  <si>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</si>
  <si>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</si>
  <si>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</si>
  <si>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</si>
  <si>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</si>
  <si>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</si>
  <si>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</si>
  <si>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</si>
  <si>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</si>
  <si>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</si>
  <si>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</si>
  <si>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</si>
  <si>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</si>
  <si>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</si>
  <si>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</si>
  <si>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</si>
  <si>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</si>
  <si>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</si>
  <si>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</si>
  <si>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</si>
  <si>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</si>
  <si>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</si>
  <si>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</si>
  <si>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</si>
  <si>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</si>
  <si>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</si>
  <si>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</si>
  <si>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</si>
  <si>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</si>
  <si>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</si>
  <si>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</si>
  <si>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</si>
  <si>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</si>
  <si>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</si>
  <si>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</si>
  <si>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</si>
  <si>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</si>
  <si>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</si>
  <si>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</si>
  <si>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</si>
  <si>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</si>
  <si>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</si>
  <si>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</si>
  <si>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</si>
  <si>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</si>
  <si>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</si>
  <si>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</si>
  <si>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</si>
  <si>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</si>
  <si>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</si>
  <si>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</si>
  <si>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</si>
  <si>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</si>
  <si>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</si>
  <si>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</si>
  <si>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</si>
  <si>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</si>
  <si>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</si>
  <si>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</si>
  <si>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</si>
  <si>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</si>
  <si>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</si>
  <si>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</si>
  <si>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</si>
  <si>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</si>
  <si>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</si>
  <si>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</si>
  <si>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</si>
  <si>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</si>
  <si>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</si>
  <si>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</si>
  <si>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</si>
  <si>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</si>
  <si>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</si>
  <si>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</si>
  <si>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</si>
  <si>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</si>
  <si>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</si>
  <si>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</si>
  <si>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</si>
  <si>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</si>
  <si>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</si>
  <si>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</si>
  <si>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</si>
  <si>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</si>
  <si>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</si>
  <si>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</si>
  <si>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</si>
  <si>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</si>
  <si>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</si>
  <si>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</si>
  <si>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</si>
  <si>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</si>
  <si>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</si>
  <si>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</si>
  <si>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</si>
  <si>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</si>
  <si>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</si>
  <si>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</si>
  <si>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</si>
  <si>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</si>
  <si>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</si>
  <si>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</si>
  <si>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</si>
  <si>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</si>
  <si>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</si>
  <si>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</si>
  <si>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</si>
  <si>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</si>
  <si>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</si>
  <si>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</si>
  <si>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</si>
  <si>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</si>
  <si>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</si>
  <si>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</si>
  <si>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</si>
  <si>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</si>
  <si>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</si>
  <si>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</si>
  <si>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</si>
  <si>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</si>
  <si>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</si>
  <si>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</si>
  <si>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</si>
  <si>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</si>
  <si>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</si>
  <si>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</si>
  <si>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</si>
  <si>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</si>
  <si>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</si>
  <si>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</si>
  <si>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</si>
  <si>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</si>
  <si>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</si>
  <si>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</si>
  <si>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</si>
  <si>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</si>
  <si>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</si>
  <si>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</si>
  <si>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</si>
  <si>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</si>
  <si>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</si>
  <si>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</si>
  <si>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</si>
  <si>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</si>
  <si>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</si>
  <si>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</si>
  <si>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</si>
  <si>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</si>
  <si>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</si>
  <si>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</si>
  <si>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</si>
  <si>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</si>
  <si>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</si>
  <si>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</si>
  <si>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</si>
  <si>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</si>
  <si>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</si>
  <si>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</si>
  <si>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</si>
  <si>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</si>
  <si>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</si>
  <si>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</si>
  <si>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</si>
  <si>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</si>
  <si>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</si>
  <si>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</si>
  <si>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</si>
  <si>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</si>
  <si>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</si>
  <si>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</si>
  <si>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</si>
  <si>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</si>
  <si>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</si>
  <si>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</si>
  <si>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</si>
  <si>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</si>
  <si>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</si>
  <si>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</si>
  <si>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</si>
  <si>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</si>
  <si>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</si>
  <si>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</si>
  <si>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</si>
  <si>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</si>
  <si>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</si>
  <si>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</si>
  <si>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</si>
  <si>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</si>
  <si>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</si>
  <si>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</si>
  <si>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</si>
  <si>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</si>
  <si>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</si>
  <si>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</si>
  <si>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</si>
  <si>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</si>
  <si>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</si>
  <si>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</si>
  <si>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</si>
  <si>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</si>
  <si>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</si>
  <si>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</si>
  <si>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</si>
  <si>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</si>
  <si>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</si>
  <si>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</si>
  <si>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</si>
  <si>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</si>
  <si>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</si>
  <si>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</si>
  <si>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</si>
  <si>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</si>
  <si>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</si>
  <si>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</si>
  <si>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</si>
  <si>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</si>
  <si>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</si>
  <si>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</si>
  <si>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</si>
  <si>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</si>
  <si>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</si>
  <si>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</si>
  <si>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</si>
  <si>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</si>
  <si>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</si>
  <si>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</si>
  <si>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</si>
  <si>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</si>
  <si>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</si>
  <si>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</si>
  <si>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</si>
  <si>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</si>
  <si>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</si>
  <si>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</si>
  <si>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</si>
  <si>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</si>
  <si>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</si>
  <si>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</si>
  <si>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</si>
  <si>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</si>
  <si>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</si>
  <si>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</si>
  <si>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</si>
  <si>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</si>
  <si>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</si>
  <si>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</si>
  <si>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</si>
  <si>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</si>
  <si>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</si>
  <si>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</si>
  <si>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</si>
  <si>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</si>
  <si>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</si>
  <si>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</si>
  <si>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</si>
  <si>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</si>
  <si>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</si>
  <si>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</si>
  <si>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</si>
  <si>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</si>
  <si>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</si>
  <si>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</si>
  <si>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</si>
  <si>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</si>
  <si>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</si>
  <si>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</si>
  <si>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</si>
  <si>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</si>
  <si>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</si>
  <si>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</si>
  <si>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</si>
  <si>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</si>
  <si>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</si>
  <si>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</si>
  <si>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</si>
  <si>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</si>
  <si>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</si>
  <si>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</si>
  <si>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</si>
  <si>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</si>
  <si>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</si>
  <si>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</si>
  <si>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</si>
  <si>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</si>
  <si>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</si>
  <si>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</si>
  <si>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</si>
  <si>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</si>
  <si>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</si>
  <si>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</si>
  <si>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</si>
  <si>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</si>
  <si>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</si>
  <si>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</si>
  <si>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</si>
  <si>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</si>
  <si>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</si>
  <si>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</si>
  <si>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</si>
  <si>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</si>
  <si>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</si>
  <si>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</si>
  <si>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</si>
  <si>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</si>
  <si>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</si>
  <si>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</si>
  <si>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</si>
  <si>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</si>
  <si>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</si>
  <si>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</si>
  <si>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</si>
  <si>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</si>
  <si>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</si>
  <si>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</si>
  <si>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</si>
  <si>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</si>
  <si>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</si>
  <si>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</si>
  <si>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</si>
  <si>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</si>
  <si>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</si>
  <si>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</si>
  <si>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</si>
  <si>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</si>
  <si>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</si>
  <si>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</si>
  <si>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</si>
  <si>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</si>
  <si>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</si>
  <si>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</si>
  <si>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</si>
  <si>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</si>
  <si>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</si>
  <si>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</si>
  <si>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</si>
  <si>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</si>
  <si>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</si>
  <si>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</si>
  <si>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</si>
  <si>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</si>
  <si>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</si>
  <si>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</si>
  <si>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</si>
  <si>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</si>
  <si>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</si>
  <si>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</si>
  <si>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</si>
  <si>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</si>
  <si>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</si>
  <si>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</si>
  <si>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</si>
  <si>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</si>
  <si>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</si>
  <si>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</si>
  <si>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</si>
  <si>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</si>
  <si>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</si>
  <si>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</si>
  <si>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</si>
  <si>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</si>
  <si>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</si>
  <si>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</si>
  <si>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</si>
  <si>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</si>
  <si>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</si>
  <si>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</si>
  <si>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</si>
  <si>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</si>
  <si>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</si>
  <si>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</si>
  <si>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</si>
  <si>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</si>
  <si>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</si>
  <si>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</si>
  <si>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</si>
  <si>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</si>
  <si>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</si>
  <si>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</si>
  <si>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</si>
  <si>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</si>
  <si>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</si>
  <si>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</si>
  <si>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</si>
  <si>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</si>
  <si>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</si>
  <si>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</si>
  <si>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</si>
  <si>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</si>
  <si>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</si>
  <si>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</si>
  <si>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</si>
  <si>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</si>
  <si>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</si>
  <si>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</si>
  <si>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</si>
  <si>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</si>
  <si>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</si>
  <si>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</si>
  <si>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</si>
  <si>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</si>
  <si>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</si>
  <si>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</si>
  <si>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</si>
  <si>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</si>
  <si>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</si>
  <si>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</si>
  <si>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</si>
  <si>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</si>
  <si>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</si>
  <si>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</si>
  <si>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</si>
  <si>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</si>
  <si>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</si>
  <si>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</si>
  <si>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</si>
  <si>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</si>
  <si>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</si>
  <si>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</si>
  <si>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</si>
  <si>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</si>
  <si>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</si>
  <si>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</si>
  <si>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</si>
  <si>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</si>
  <si>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</si>
  <si>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</si>
  <si>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</si>
  <si>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</si>
  <si>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</si>
  <si>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</si>
  <si>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</si>
  <si>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</si>
  <si>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</si>
  <si>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</si>
  <si>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</si>
  <si>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</si>
  <si>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</si>
  <si>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</si>
  <si>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</si>
  <si>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</si>
  <si>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</si>
  <si>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</si>
  <si>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</si>
  <si>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</si>
  <si>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</si>
  <si>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</si>
  <si>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</si>
  <si>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</si>
  <si>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</si>
  <si>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</si>
  <si>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</si>
  <si>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</si>
  <si>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</si>
  <si>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</si>
  <si>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</si>
  <si>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</si>
  <si>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</si>
  <si>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</si>
  <si>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</si>
  <si>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</si>
  <si>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</si>
  <si>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</si>
  <si>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</si>
  <si>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</si>
  <si>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</si>
  <si>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</si>
  <si>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</si>
  <si>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</si>
  <si>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</si>
  <si>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</si>
  <si>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</si>
  <si>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</si>
  <si>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</si>
  <si>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</si>
  <si>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</si>
  <si>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</si>
  <si>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</si>
  <si>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</si>
  <si>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</si>
  <si>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</si>
  <si>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</si>
  <si>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</si>
  <si>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</si>
  <si>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</si>
  <si>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</si>
  <si>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</si>
  <si>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</si>
  <si>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</si>
  <si>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</si>
  <si>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</si>
  <si>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</si>
  <si>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</si>
  <si>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</si>
  <si>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</si>
  <si>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</si>
  <si>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</si>
  <si>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</si>
  <si>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</si>
  <si>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</si>
  <si>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</si>
  <si>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</si>
  <si>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</si>
  <si>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</si>
  <si>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</si>
  <si>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</si>
  <si>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</si>
  <si>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</si>
  <si>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</si>
  <si>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</si>
  <si>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</si>
  <si>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</si>
  <si>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</si>
  <si>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</si>
  <si>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</si>
  <si>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</si>
  <si>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</si>
  <si>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</si>
  <si>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</si>
  <si>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</si>
  <si>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</si>
  <si>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</si>
  <si>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</si>
  <si>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</si>
  <si>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</si>
  <si>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</si>
  <si>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</si>
  <si>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</si>
  <si>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</si>
  <si>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</si>
  <si>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</si>
  <si>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</si>
  <si>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</si>
  <si>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</si>
  <si>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</si>
  <si>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</si>
  <si>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</si>
  <si>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</si>
  <si>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</si>
  <si>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</si>
  <si>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</si>
  <si>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</si>
  <si>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</si>
  <si>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</si>
  <si>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</si>
  <si>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</si>
  <si>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</si>
  <si>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</si>
  <si>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</si>
  <si>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</si>
  <si>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</si>
  <si>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</si>
  <si>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</si>
  <si>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</si>
  <si>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</si>
  <si>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</si>
  <si>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</si>
  <si>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</si>
  <si>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</si>
  <si>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</si>
  <si>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</si>
  <si>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</si>
  <si>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</si>
  <si>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</si>
  <si>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</si>
  <si>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</si>
  <si>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</si>
  <si>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</si>
  <si>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</si>
  <si>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</si>
  <si>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</si>
  <si>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</si>
  <si>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</si>
  <si>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</si>
  <si>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</si>
  <si>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</si>
  <si>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</si>
  <si>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</si>
  <si>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</si>
  <si>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</si>
  <si>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</si>
  <si>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</si>
  <si>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</si>
  <si>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</si>
  <si>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</si>
  <si>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</si>
  <si>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</si>
  <si>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</si>
  <si>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</si>
  <si>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</si>
  <si>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</si>
  <si>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</si>
  <si>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</si>
  <si>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</si>
  <si>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</si>
  <si>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</si>
  <si>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</si>
  <si>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</si>
  <si>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</si>
  <si>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</si>
  <si>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</si>
  <si>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</si>
  <si>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</si>
  <si>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</si>
  <si>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</si>
  <si>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</si>
  <si>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</si>
  <si>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</si>
  <si>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</si>
  <si>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</si>
  <si>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</si>
  <si>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</si>
  <si>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</si>
  <si>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</si>
  <si>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</si>
  <si>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</si>
  <si>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</si>
  <si>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</si>
  <si>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</si>
  <si>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</si>
  <si>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</si>
  <si>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</si>
  <si>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</si>
  <si>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</si>
  <si>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</si>
  <si>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</si>
  <si>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</si>
  <si>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</si>
  <si>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</si>
  <si>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</si>
  <si>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</si>
  <si>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</si>
  <si>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</si>
  <si>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</si>
  <si>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</si>
  <si>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</si>
  <si>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</si>
  <si>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</si>
  <si>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</si>
  <si>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</si>
  <si>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</si>
  <si>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</si>
  <si>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</si>
  <si>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</si>
  <si>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</si>
  <si>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</si>
  <si>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</si>
  <si>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</si>
  <si>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</si>
  <si>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</si>
  <si>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</si>
  <si>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</si>
  <si>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</si>
  <si>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</si>
  <si>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</si>
  <si>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</si>
  <si>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</si>
  <si>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</si>
  <si>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</si>
  <si>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</si>
  <si>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</si>
  <si>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</si>
  <si>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</si>
  <si>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</si>
  <si>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</si>
  <si>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</si>
  <si>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</si>
  <si>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</si>
  <si>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</si>
  <si>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</si>
  <si>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</si>
  <si>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</si>
  <si>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</si>
  <si>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</si>
  <si>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</si>
  <si>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</si>
  <si>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</si>
  <si>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</si>
  <si>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</si>
  <si>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</si>
  <si>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</si>
  <si>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</si>
  <si>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</si>
  <si>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</si>
  <si>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</si>
  <si>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</si>
  <si>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</si>
  <si>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</si>
  <si>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</si>
  <si>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</si>
  <si>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</si>
  <si>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</si>
  <si>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</si>
  <si>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</si>
  <si>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</si>
  <si>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</si>
  <si>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</si>
  <si>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</si>
  <si>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</si>
  <si>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</si>
  <si>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</si>
  <si>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</si>
  <si>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</si>
  <si>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</si>
  <si>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</si>
  <si>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</si>
  <si>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</si>
  <si>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</si>
  <si>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</si>
  <si>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</si>
  <si>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</si>
  <si>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</si>
  <si>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</si>
  <si>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</si>
  <si>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</si>
  <si>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</si>
  <si>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</si>
  <si>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</si>
  <si>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</si>
  <si>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</si>
  <si>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</si>
  <si>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</si>
  <si>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</si>
  <si>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</si>
  <si>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</si>
  <si>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</si>
  <si>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</si>
  <si>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</si>
  <si>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</si>
  <si>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</si>
  <si>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</si>
  <si>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</si>
  <si>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</si>
  <si>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</si>
  <si>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</si>
  <si>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</si>
  <si>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</si>
  <si>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</si>
  <si>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</si>
  <si>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</si>
  <si>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</si>
  <si>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</si>
  <si>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</si>
  <si>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</si>
  <si>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</si>
  <si>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</si>
  <si>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</si>
  <si>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</si>
  <si>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</si>
  <si>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</si>
  <si>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</si>
  <si>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</si>
  <si>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</si>
  <si>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</si>
  <si>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</si>
  <si>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</si>
  <si>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</si>
  <si>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</si>
  <si>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</si>
  <si>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</si>
  <si>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</si>
  <si>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</si>
  <si>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</si>
  <si>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</si>
  <si>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</si>
  <si>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</si>
  <si>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</si>
  <si>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</si>
  <si>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</si>
  <si>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</si>
  <si>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</si>
  <si>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</si>
  <si>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</si>
  <si>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</si>
  <si>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</si>
  <si>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</si>
  <si>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</si>
  <si>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</si>
  <si>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</si>
  <si>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</si>
  <si>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</si>
  <si>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</si>
  <si>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</si>
  <si>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</si>
  <si>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</si>
  <si>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</si>
  <si>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</si>
  <si>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</si>
  <si>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</si>
  <si>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</si>
  <si>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</si>
  <si>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</si>
  <si>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</si>
  <si>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</si>
  <si>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</si>
  <si>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</si>
  <si>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</si>
  <si>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</si>
  <si>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</si>
  <si>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</si>
  <si>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</si>
  <si>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</si>
  <si>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</si>
  <si>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</si>
  <si>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</si>
  <si>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</si>
  <si>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</si>
  <si>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</si>
  <si>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</si>
  <si>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</si>
  <si>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</si>
  <si>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</si>
  <si>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</si>
  <si>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</si>
  <si>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</si>
  <si>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</si>
  <si>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</si>
  <si>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</si>
  <si>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</si>
  <si>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</si>
  <si>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</si>
  <si>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</si>
  <si>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</si>
  <si>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</si>
  <si>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</si>
  <si>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</si>
  <si>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</si>
  <si>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</si>
  <si>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</si>
  <si>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</si>
  <si>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</si>
  <si>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</si>
  <si>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</si>
  <si>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</si>
  <si>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</si>
  <si>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</si>
  <si>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</si>
  <si>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</si>
  <si>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</si>
  <si>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</si>
  <si>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</si>
  <si>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</si>
  <si>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</si>
  <si>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</si>
  <si>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</si>
  <si>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</si>
  <si>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</si>
  <si>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</si>
  <si>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</si>
  <si>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</si>
  <si>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</si>
  <si>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</si>
  <si>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</si>
  <si>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</si>
  <si>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</si>
  <si>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</si>
  <si>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</si>
  <si>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</si>
  <si>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</si>
  <si>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</si>
  <si>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</si>
  <si>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</si>
  <si>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</si>
  <si>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</si>
  <si>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</si>
  <si>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</si>
  <si>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</si>
  <si>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</si>
  <si>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</si>
  <si>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</si>
  <si>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</si>
  <si>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</si>
  <si>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</si>
  <si>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</si>
  <si>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</si>
  <si>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</si>
  <si>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</si>
  <si>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</si>
  <si>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</si>
  <si>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</si>
  <si>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</si>
  <si>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</si>
  <si>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</si>
  <si>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</si>
  <si>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</si>
  <si>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</si>
  <si>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</si>
  <si>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</si>
  <si>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</si>
  <si>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</si>
  <si>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</si>
  <si>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</si>
  <si>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</si>
  <si>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</si>
  <si>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</si>
  <si>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</si>
  <si>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</si>
  <si>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</si>
  <si>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</si>
  <si>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</si>
  <si>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</si>
  <si>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</si>
  <si>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</si>
  <si>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</si>
  <si>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</si>
  <si>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</si>
  <si>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</si>
  <si>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</si>
  <si>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</si>
  <si>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</si>
  <si>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</si>
  <si>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</si>
  <si>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</si>
  <si>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</si>
  <si>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</si>
  <si>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</si>
  <si>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</si>
  <si>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</si>
  <si>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</si>
  <si>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</si>
  <si>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</si>
  <si>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</si>
  <si>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</si>
  <si>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</si>
  <si>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</si>
  <si>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</si>
  <si>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</si>
  <si>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</si>
  <si>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</si>
  <si>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</si>
  <si>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</si>
  <si>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</si>
  <si>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</si>
  <si>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</si>
  <si>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</si>
  <si>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</si>
  <si>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</si>
  <si>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</si>
  <si>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</si>
  <si>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</si>
  <si>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</si>
  <si>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</si>
  <si>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</si>
  <si>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</si>
  <si>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</si>
  <si>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</si>
  <si>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</si>
  <si>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</si>
  <si>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</si>
  <si>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</si>
  <si>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</si>
  <si>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</si>
  <si>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</si>
  <si>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</si>
  <si>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</si>
  <si>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</si>
  <si>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</si>
  <si>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</si>
  <si>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</si>
  <si>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</si>
  <si>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</si>
  <si>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</si>
  <si>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</si>
  <si>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</si>
  <si>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</si>
  <si>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</si>
  <si>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</si>
  <si>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</si>
  <si>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</si>
  <si>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</si>
  <si>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</si>
  <si>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</si>
  <si>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</si>
  <si>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</si>
  <si>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</si>
  <si>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</si>
  <si>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</si>
  <si>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</si>
  <si>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</si>
  <si>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</si>
  <si>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</si>
  <si>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</si>
  <si>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</si>
  <si>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</si>
  <si>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</si>
  <si>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</si>
  <si>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</si>
  <si>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</si>
  <si>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</si>
  <si>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</si>
  <si>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</si>
  <si>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</si>
  <si>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</si>
  <si>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</si>
  <si>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</si>
  <si>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</si>
  <si>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</si>
  <si>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</si>
  <si>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</si>
  <si>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</si>
  <si>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</si>
  <si>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</si>
  <si>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</si>
  <si>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</si>
  <si>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</si>
  <si>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</si>
  <si>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</si>
  <si>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</si>
  <si>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</si>
  <si>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</si>
  <si>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</si>
  <si>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</si>
  <si>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</si>
  <si>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</si>
  <si>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</si>
  <si>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</si>
  <si>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</si>
  <si>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</si>
  <si>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</si>
  <si>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</si>
  <si>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</si>
  <si>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</si>
  <si>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</si>
  <si>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</si>
  <si>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</si>
  <si>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</si>
  <si>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</si>
  <si>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</si>
  <si>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</si>
  <si>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</si>
  <si>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</si>
  <si>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</si>
  <si>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</si>
  <si>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</si>
  <si>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</si>
  <si>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</si>
  <si>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</si>
  <si>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</si>
  <si>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</si>
  <si>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</si>
  <si>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</si>
  <si>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</si>
  <si>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</si>
  <si>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</si>
  <si>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</si>
  <si>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</si>
  <si>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</si>
  <si>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</si>
  <si>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</si>
  <si>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</si>
  <si>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</si>
  <si>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</si>
  <si>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</si>
  <si>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</si>
  <si>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</si>
  <si>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</si>
  <si>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</si>
  <si>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</si>
  <si>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</si>
  <si>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</si>
  <si>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</si>
  <si>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</si>
  <si>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</si>
  <si>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</si>
  <si>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</si>
  <si>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</si>
  <si>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</si>
  <si>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</si>
  <si>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</si>
  <si>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</si>
  <si>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</si>
  <si>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</si>
  <si>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</si>
  <si>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</si>
  <si>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</si>
  <si>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</si>
  <si>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</si>
  <si>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</si>
  <si>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</si>
  <si>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</si>
  <si>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</si>
  <si>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</si>
  <si>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</si>
  <si>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</si>
  <si>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</si>
  <si>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</si>
  <si>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</si>
  <si>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</si>
  <si>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</si>
  <si>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</si>
  <si>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</si>
  <si>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</si>
  <si>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</si>
  <si>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</si>
  <si>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</si>
  <si>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</si>
  <si>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</si>
  <si>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</si>
  <si>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</si>
  <si>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</si>
  <si>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</si>
  <si>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</si>
  <si>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</si>
  <si>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</si>
  <si>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</si>
  <si>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</si>
  <si>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</si>
  <si>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</si>
  <si>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</si>
  <si>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</si>
  <si>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</si>
  <si>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</si>
  <si>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</si>
  <si>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</si>
  <si>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</si>
  <si>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</si>
  <si>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</si>
  <si>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</si>
  <si>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</si>
  <si>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</si>
  <si>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</si>
  <si>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</si>
  <si>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</si>
  <si>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</si>
  <si>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</si>
  <si>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</si>
  <si>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</si>
  <si>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</si>
  <si>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</si>
  <si>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</si>
  <si>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</si>
  <si>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</si>
  <si>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</si>
  <si>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</si>
  <si>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</si>
  <si>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</si>
  <si>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</si>
  <si>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</si>
  <si>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</si>
  <si>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</si>
  <si>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</si>
  <si>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</si>
  <si>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</si>
  <si>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</si>
  <si>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</si>
  <si>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</si>
  <si>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</si>
  <si>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</si>
  <si>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</si>
  <si>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</si>
  <si>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</si>
  <si>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</si>
  <si>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</si>
  <si>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</si>
  <si>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</si>
  <si>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</si>
  <si>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</si>
  <si>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</si>
  <si>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</si>
  <si>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</si>
  <si>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</si>
  <si>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</si>
  <si>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</si>
  <si>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</si>
  <si>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</si>
  <si>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</si>
  <si>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</si>
  <si>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</si>
  <si>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</si>
  <si>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</si>
  <si>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</si>
  <si>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</si>
  <si>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</si>
  <si>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</si>
  <si>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</si>
  <si>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</si>
  <si>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</si>
  <si>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</si>
  <si>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</si>
  <si>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</si>
  <si>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</si>
  <si>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</si>
  <si>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</si>
  <si>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</si>
  <si>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</si>
  <si>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</si>
  <si>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</si>
  <si>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</si>
  <si>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</si>
  <si>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</si>
  <si>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</si>
  <si>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</si>
  <si>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</si>
  <si>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</si>
  <si>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</si>
  <si>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</si>
  <si>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</si>
  <si>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</si>
  <si>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</si>
  <si>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</si>
  <si>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</si>
  <si>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</si>
  <si>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</si>
  <si>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</si>
  <si>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</si>
  <si>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</si>
  <si>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</si>
  <si>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</si>
  <si>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</si>
  <si>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</si>
  <si>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</si>
  <si>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</si>
  <si>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</si>
  <si>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</si>
  <si>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</si>
  <si>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</si>
  <si>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</si>
  <si>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</si>
  <si>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</si>
  <si>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</si>
  <si>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</si>
  <si>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</si>
  <si>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</si>
  <si>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</si>
  <si>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</si>
  <si>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</si>
  <si>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</si>
  <si>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</si>
  <si>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</si>
  <si>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</si>
  <si>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</si>
  <si>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</si>
  <si>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</si>
  <si>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</si>
  <si>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</si>
  <si>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</si>
  <si>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</si>
  <si>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</si>
  <si>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</si>
  <si>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</si>
  <si>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</si>
  <si>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</si>
  <si>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</si>
  <si>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</si>
  <si>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</si>
  <si>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</si>
  <si>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</si>
  <si>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</si>
  <si>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</si>
  <si>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</si>
  <si>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</si>
  <si>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</si>
  <si>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</si>
  <si>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</si>
  <si>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</si>
  <si>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</si>
  <si>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</si>
  <si>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</si>
  <si>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</si>
  <si>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</si>
  <si>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</si>
  <si>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</si>
  <si>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</si>
  <si>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</si>
  <si>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</si>
  <si>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</si>
  <si>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</si>
  <si>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</si>
  <si>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</si>
  <si>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</si>
  <si>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</si>
  <si>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</si>
  <si>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</si>
  <si>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</si>
  <si>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</si>
  <si>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</si>
  <si>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</si>
  <si>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</si>
  <si>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</si>
  <si>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</si>
  <si>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</si>
  <si>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</si>
  <si>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</si>
  <si>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</si>
  <si>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</si>
  <si>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</si>
  <si>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</si>
  <si>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</si>
  <si>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</si>
  <si>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</si>
  <si>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</si>
  <si>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</si>
  <si>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</si>
  <si>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</si>
  <si>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</si>
  <si>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</si>
  <si>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</si>
  <si>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</si>
  <si>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</si>
  <si>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</si>
  <si>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</si>
  <si>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</si>
  <si>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</si>
  <si>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</si>
  <si>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</si>
  <si>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</si>
  <si>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</si>
  <si>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</si>
  <si>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</si>
  <si>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</si>
  <si>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</si>
  <si>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</si>
  <si>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</si>
  <si>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</si>
  <si>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</si>
  <si>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</si>
  <si>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</si>
  <si>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</si>
  <si>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</si>
  <si>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</si>
  <si>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</si>
  <si>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</si>
  <si>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</si>
  <si>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</si>
  <si>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</si>
  <si>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</si>
  <si>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</si>
  <si>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</si>
  <si>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</si>
  <si>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</si>
  <si>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</si>
  <si>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</si>
  <si>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</si>
  <si>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</si>
  <si>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</si>
  <si>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</si>
  <si>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</si>
  <si>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</si>
  <si>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</si>
  <si>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</si>
  <si>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</si>
  <si>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</si>
  <si>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</si>
  <si>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</si>
  <si>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</si>
  <si>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</si>
  <si>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</si>
  <si>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</si>
  <si>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</si>
  <si>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</si>
  <si>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</si>
  <si>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</si>
  <si>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</si>
  <si>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</si>
  <si>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</si>
  <si>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</si>
  <si>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</si>
  <si>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</si>
  <si>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</si>
  <si>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</si>
  <si>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</si>
  <si>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</si>
  <si>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</si>
  <si>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</si>
  <si>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</si>
  <si>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</si>
  <si>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</si>
  <si>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</si>
  <si>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</si>
  <si>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</si>
  <si>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</si>
  <si>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</si>
  <si>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</si>
  <si>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</si>
  <si>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</si>
  <si>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</si>
  <si>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</si>
  <si>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</si>
  <si>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</si>
  <si>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</si>
  <si>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</si>
  <si>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</si>
  <si>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</si>
  <si>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</si>
  <si>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</si>
  <si>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</si>
  <si>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</si>
  <si>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</si>
  <si>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</si>
  <si>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</si>
  <si>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</si>
  <si>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</si>
  <si>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</si>
  <si>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</si>
  <si>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</si>
  <si>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</si>
  <si>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</si>
  <si>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</si>
  <si>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</si>
  <si>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</si>
  <si>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</si>
  <si>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</si>
  <si>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</si>
  <si>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</si>
  <si>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</si>
  <si>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</si>
  <si>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</si>
  <si>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</si>
  <si>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</si>
  <si>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</si>
  <si>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</si>
  <si>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</si>
  <si>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</si>
  <si>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</si>
  <si>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</si>
  <si>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</si>
  <si>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</si>
  <si>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</si>
  <si>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</si>
  <si>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</si>
  <si>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</si>
  <si>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</si>
  <si>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</si>
  <si>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</si>
  <si>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</si>
  <si>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</si>
  <si>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</si>
  <si>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</si>
  <si>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</si>
  <si>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</si>
  <si>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</si>
  <si>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</si>
  <si>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</si>
  <si>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</si>
  <si>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</si>
  <si>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</si>
  <si>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</si>
  <si>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</si>
  <si>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</si>
  <si>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</si>
  <si>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</si>
  <si>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</si>
  <si>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</si>
  <si>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</si>
  <si>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</si>
  <si>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</si>
  <si>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</si>
  <si>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</si>
  <si>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</si>
  <si>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</si>
  <si>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</si>
  <si>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</si>
  <si>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</si>
  <si>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</si>
  <si>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</si>
  <si>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</si>
  <si>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</si>
  <si>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</si>
  <si>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</si>
  <si>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</si>
  <si>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</si>
  <si>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</si>
  <si>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</si>
  <si>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</si>
  <si>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</si>
  <si>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</si>
  <si>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</si>
  <si>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</si>
  <si>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</si>
  <si>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</si>
  <si>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</si>
  <si>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</si>
  <si>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</si>
  <si>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</si>
  <si>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</si>
  <si>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</si>
  <si>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</si>
  <si>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</si>
  <si>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</si>
  <si>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</si>
  <si>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</si>
  <si>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</si>
  <si>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</si>
  <si>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</si>
  <si>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</si>
  <si>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</si>
  <si>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</si>
  <si>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</si>
  <si>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</si>
  <si>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</si>
  <si>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</si>
  <si>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</si>
  <si>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</si>
  <si>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</si>
  <si>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</si>
  <si>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</si>
  <si>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</si>
  <si>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</si>
  <si>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</si>
  <si>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</si>
  <si>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</si>
  <si>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</si>
  <si>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</si>
  <si>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</si>
  <si>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</si>
  <si>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</si>
  <si>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</si>
  <si>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</si>
  <si>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</si>
  <si>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</si>
  <si>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</si>
  <si>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</si>
  <si>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</si>
  <si>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</si>
  <si>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</si>
  <si>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</si>
  <si>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</si>
  <si>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</si>
  <si>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</si>
  <si>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</si>
  <si>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</si>
  <si>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</si>
  <si>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</si>
  <si>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</si>
  <si>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</si>
  <si>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</si>
  <si>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</si>
  <si>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</si>
  <si>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</si>
  <si>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</si>
  <si>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</si>
  <si>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</si>
  <si>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</si>
  <si>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</si>
  <si>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</si>
  <si>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</si>
  <si>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</si>
  <si>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</si>
  <si>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</si>
  <si>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</si>
  <si>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</si>
  <si>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</si>
  <si>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</si>
  <si>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</si>
  <si>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</si>
  <si>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</si>
  <si>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</si>
  <si>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</si>
  <si>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</si>
  <si>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</si>
  <si>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</si>
  <si>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</si>
  <si>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</si>
  <si>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</si>
  <si>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</si>
  <si>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</si>
  <si>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</si>
  <si>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</si>
  <si>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</si>
  <si>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</si>
  <si>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</si>
  <si>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</si>
  <si>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</si>
  <si>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</si>
  <si>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</si>
  <si>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</si>
  <si>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</si>
  <si>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</si>
  <si>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</si>
  <si>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</si>
  <si>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</si>
  <si>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</si>
  <si>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</si>
  <si>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</si>
  <si>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</si>
  <si>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</si>
  <si>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</si>
  <si>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</si>
  <si>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</si>
  <si>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</si>
  <si>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</si>
  <si>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</si>
  <si>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</si>
  <si>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</si>
  <si>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</si>
  <si>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</si>
  <si>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</si>
  <si>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</si>
  <si>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</si>
  <si>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</si>
  <si>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</si>
  <si>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</si>
  <si>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</si>
  <si>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</si>
  <si>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</si>
  <si>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</si>
  <si>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</si>
  <si>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</si>
  <si>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</si>
  <si>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</si>
  <si>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</si>
  <si>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</si>
  <si>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</si>
  <si>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</si>
  <si>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</si>
  <si>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</si>
  <si>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</si>
  <si>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</si>
  <si>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</si>
  <si>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</si>
  <si>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</si>
  <si>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</si>
  <si>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</si>
  <si>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</si>
  <si>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</si>
  <si>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</si>
  <si>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</si>
  <si>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</si>
  <si>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</si>
  <si>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</si>
  <si>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</si>
  <si>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</si>
  <si>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</si>
  <si>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</si>
  <si>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</si>
  <si>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</si>
  <si>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</si>
  <si>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</si>
  <si>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</si>
  <si>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</si>
  <si>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</si>
  <si>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</si>
  <si>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</si>
  <si>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</si>
  <si>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</si>
  <si>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</si>
  <si>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</si>
  <si>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</si>
  <si>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</si>
  <si>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</si>
  <si>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</si>
  <si>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</si>
  <si>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</si>
  <si>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</si>
  <si>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</si>
  <si>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</si>
  <si>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</si>
  <si>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</si>
  <si>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</si>
  <si>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</si>
  <si>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</si>
  <si>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</si>
  <si>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</si>
  <si>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</si>
  <si>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</si>
  <si>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</si>
  <si>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</si>
  <si>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</si>
  <si>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</si>
  <si>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</si>
  <si>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</si>
  <si>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</si>
  <si>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</si>
  <si>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</si>
  <si>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</si>
  <si>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</si>
  <si>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</si>
  <si>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</si>
  <si>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</si>
  <si>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</si>
  <si>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</si>
  <si>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</si>
  <si>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</si>
  <si>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</si>
  <si>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</si>
  <si>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</si>
  <si>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</si>
  <si>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</si>
  <si>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</si>
  <si>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</si>
  <si>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</si>
  <si>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</si>
  <si>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</si>
  <si>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</si>
  <si>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</si>
  <si>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</si>
  <si>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</si>
  <si>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</si>
  <si>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</si>
  <si>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</si>
  <si>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</si>
  <si>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</si>
  <si>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</si>
  <si>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</si>
  <si>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</si>
  <si>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</si>
  <si>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</si>
  <si>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</si>
  <si>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</si>
  <si>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</si>
  <si>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</si>
  <si>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</si>
  <si>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</si>
  <si>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</si>
  <si>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</si>
  <si>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</si>
  <si>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</si>
  <si>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</si>
  <si>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</si>
  <si>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</si>
  <si>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</si>
  <si>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</si>
  <si>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</si>
  <si>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</si>
  <si>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</si>
  <si>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</si>
  <si>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</si>
  <si>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</si>
  <si>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</si>
  <si>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</si>
  <si>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</si>
  <si>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</si>
  <si>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</si>
  <si>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</si>
  <si>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</si>
  <si>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</si>
  <si>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</si>
  <si>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</si>
  <si>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</si>
  <si>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</si>
  <si>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</si>
  <si>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</si>
  <si>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</si>
  <si>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</si>
  <si>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</si>
  <si>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</si>
  <si>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</si>
  <si>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</si>
  <si>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</si>
  <si>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</si>
  <si>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</si>
  <si>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</si>
  <si>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</si>
  <si>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</si>
  <si>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</si>
  <si>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</si>
  <si>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</si>
  <si>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</si>
  <si>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</si>
  <si>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</si>
  <si>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</si>
  <si>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</si>
  <si>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</si>
  <si>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</si>
  <si>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</si>
  <si>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</si>
  <si>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</si>
  <si>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</si>
  <si>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</si>
  <si>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</si>
  <si>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</si>
  <si>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</si>
  <si>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</si>
  <si>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</si>
  <si>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</si>
  <si>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</si>
  <si>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</si>
  <si>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</si>
  <si>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</si>
  <si>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</si>
  <si>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</si>
  <si>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</si>
  <si>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</si>
  <si>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</si>
  <si>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</si>
  <si>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</si>
  <si>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</si>
  <si>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</si>
  <si>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</si>
  <si>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</si>
  <si>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</si>
  <si>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</si>
  <si>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</si>
  <si>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</si>
  <si>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</si>
  <si>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</si>
  <si>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</si>
  <si>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</si>
  <si>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</si>
  <si>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</si>
  <si>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</si>
  <si>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</si>
  <si>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</si>
  <si>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</si>
  <si>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</si>
  <si>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</si>
  <si>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</si>
  <si>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</si>
  <si>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</si>
  <si>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</si>
  <si>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</si>
  <si>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</si>
  <si>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</si>
  <si>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</si>
  <si>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</si>
  <si>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</si>
  <si>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</si>
  <si>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</si>
  <si>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</si>
  <si>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</si>
  <si>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</si>
  <si>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</si>
  <si>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</si>
  <si>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</si>
  <si>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</si>
  <si>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</si>
  <si>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</si>
  <si>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</si>
  <si>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</si>
  <si>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</si>
  <si>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</si>
  <si>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</si>
  <si>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</si>
  <si>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</si>
  <si>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</si>
  <si>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</si>
  <si>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</si>
  <si>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</si>
  <si>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</si>
  <si>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</si>
  <si>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</si>
  <si>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</si>
  <si>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</si>
  <si>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</si>
  <si>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</si>
  <si>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</si>
  <si>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</si>
  <si>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</si>
  <si>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</si>
  <si>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</si>
  <si>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</si>
  <si>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</si>
  <si>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</si>
  <si>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</si>
  <si>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</si>
  <si>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</si>
  <si>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</si>
  <si>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</si>
  <si>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</si>
  <si>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</si>
  <si>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</si>
  <si>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</si>
  <si>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</si>
  <si>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</si>
  <si>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</si>
  <si>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</si>
  <si>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</si>
  <si>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</si>
  <si>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</si>
  <si>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</si>
  <si>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</si>
  <si>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</si>
  <si>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</si>
  <si>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</si>
  <si>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</si>
  <si>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</si>
  <si>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</si>
  <si>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</si>
  <si>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</si>
  <si>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</si>
  <si>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</si>
  <si>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</si>
  <si>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</si>
  <si>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</si>
  <si>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</si>
  <si>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</si>
  <si>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</si>
  <si>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</si>
  <si>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</si>
  <si>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</si>
  <si>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</si>
  <si>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</si>
  <si>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</si>
  <si>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</si>
  <si>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</si>
  <si>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</si>
  <si>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</si>
  <si>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</si>
  <si>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</si>
  <si>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</si>
  <si>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</si>
  <si>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</si>
  <si>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</si>
  <si>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</si>
  <si>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</si>
  <si>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</si>
  <si>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</si>
  <si>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</si>
  <si>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</si>
  <si>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</si>
  <si>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</si>
  <si>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</si>
  <si>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</si>
  <si>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</si>
  <si>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</si>
  <si>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</si>
  <si>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</si>
  <si>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</si>
  <si>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</si>
  <si>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</si>
  <si>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</si>
  <si>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</si>
  <si>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</si>
  <si>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</si>
  <si>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</si>
  <si>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</si>
  <si>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</si>
  <si>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</si>
  <si>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</si>
  <si>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</si>
  <si>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</si>
  <si>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</si>
  <si>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</si>
  <si>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</si>
  <si>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</si>
  <si>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</si>
  <si>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</si>
  <si>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</si>
  <si>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</si>
  <si>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</si>
  <si>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</si>
  <si>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</si>
  <si>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</si>
  <si>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</si>
  <si>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</si>
  <si>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</si>
  <si>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</si>
  <si>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</si>
  <si>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</si>
  <si>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</si>
  <si>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</si>
  <si>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</si>
  <si>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</si>
  <si>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</si>
  <si>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</si>
  <si>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</si>
  <si>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</si>
  <si>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</si>
  <si>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</si>
  <si>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</si>
  <si>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</si>
  <si>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</si>
  <si>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</si>
  <si>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</si>
  <si>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</si>
  <si>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</si>
  <si>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</si>
  <si>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</si>
  <si>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</si>
  <si>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</si>
  <si>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</si>
  <si>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</si>
  <si>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</si>
  <si>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</si>
  <si>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</si>
  <si>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</si>
  <si>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</si>
  <si>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</si>
  <si>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</si>
  <si>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</si>
  <si>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</si>
  <si>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</si>
  <si>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</si>
  <si>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</si>
  <si>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</si>
  <si>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</si>
  <si>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</si>
  <si>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</si>
  <si>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</si>
  <si>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</si>
  <si>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</si>
  <si>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</si>
  <si>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</si>
  <si>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</si>
  <si>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</si>
  <si>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</si>
  <si>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</si>
  <si>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</si>
  <si>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</si>
  <si>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</si>
  <si>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</si>
  <si>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</si>
  <si>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</si>
  <si>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</si>
  <si>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</si>
  <si>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</si>
  <si>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</si>
  <si>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</si>
  <si>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</si>
  <si>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</si>
  <si>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</si>
  <si>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</si>
  <si>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</si>
  <si>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</si>
  <si>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</si>
  <si>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</si>
  <si>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</si>
  <si>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</si>
  <si>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</si>
  <si>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</si>
  <si>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</si>
  <si>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</si>
  <si>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</si>
  <si>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</si>
  <si>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</si>
  <si>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</si>
  <si>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</si>
  <si>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</si>
  <si>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</si>
  <si>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</si>
  <si>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</si>
  <si>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</si>
  <si>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</si>
  <si>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</si>
  <si>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</si>
  <si>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</si>
  <si>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</si>
  <si>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</si>
  <si>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</si>
  <si>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</si>
  <si>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</si>
  <si>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</si>
  <si>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</si>
  <si>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</si>
  <si>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</si>
  <si>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</si>
  <si>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</si>
  <si>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</si>
  <si>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</si>
  <si>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</si>
  <si>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</si>
  <si>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</si>
  <si>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</si>
  <si>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</si>
  <si>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</si>
  <si>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</si>
  <si>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</si>
  <si>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</si>
  <si>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</si>
  <si>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</si>
  <si>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</si>
  <si>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</si>
  <si>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</si>
  <si>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</si>
  <si>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</si>
  <si>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</si>
  <si>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</si>
  <si>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</si>
  <si>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</si>
  <si>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</si>
  <si>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</si>
  <si>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</si>
  <si>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</si>
  <si>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</si>
  <si>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</si>
  <si>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</si>
  <si>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</si>
  <si>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</si>
  <si>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</si>
  <si>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</si>
  <si>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</si>
  <si>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</si>
  <si>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</si>
  <si>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</si>
  <si>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</si>
  <si>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</si>
  <si>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</si>
  <si>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</si>
  <si>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</si>
  <si>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</si>
  <si>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</si>
  <si>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</si>
  <si>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</si>
  <si>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</si>
  <si>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</si>
  <si>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</si>
  <si>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</si>
  <si>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</si>
  <si>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</si>
  <si>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</si>
  <si>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</si>
  <si>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</si>
  <si>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</si>
  <si>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</si>
  <si>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</si>
  <si>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</si>
  <si>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</si>
  <si>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</si>
  <si>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</si>
  <si>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</si>
  <si>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</si>
  <si>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</si>
  <si>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</si>
  <si>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</si>
  <si>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</si>
  <si>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</si>
  <si>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</si>
  <si>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</si>
  <si>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</si>
  <si>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</si>
  <si>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</si>
  <si>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</si>
  <si>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</si>
  <si>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</si>
  <si>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</si>
  <si>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</si>
  <si>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</si>
  <si>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</si>
  <si>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</si>
  <si>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</si>
  <si>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</si>
  <si>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</si>
  <si>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</si>
  <si>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</si>
  <si>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</si>
  <si>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</si>
  <si>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</si>
  <si>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</si>
  <si>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</si>
  <si>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</si>
  <si>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</si>
  <si>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05090000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</si>
  <si>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</si>
  <si>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</si>
  <si>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</si>
  <si>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CELE</t>
  </si>
  <si>
    <t xml:space="preserve">NOM_PRELEV_DETERM</t>
  </si>
  <si>
    <t xml:space="preserve">AQUASCOP BIOLOGIE site de Monptellier</t>
  </si>
  <si>
    <t xml:space="preserve">LB_STATION</t>
  </si>
  <si>
    <t xml:space="preserve">LE CELE A CABRERETS (PONT DE CABRERETS)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</si>
  <si>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</si>
  <si>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</si>
  <si>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</si>
  <si>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</si>
  <si>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IBMR-18-M97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</si>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</sst>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40">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color rgb="FFFFFFFF"/>
      <name val="Calibri"/>
      <family val="2"/>
      <charset val="1"/>
    </font>
    <font>
      <sz val="11"/>
      <color rgb="FFFF0000"/>
      <name val="Calibri"/>
      <family val="2"/>
      <charset val="1"/>
    </font>
    <font>
      <b val="true"/>
      <sz val="11"/>
      <color rgb="FFFF9900"/>
      <name val="Calibri"/>
      <family val="2"/>
      <charset val="1"/>
    </font>
    <font>
      <sz val="11"/>
      <color rgb="FFFF9900"/>
      <name val="Calibri"/>
      <family val="2"/>
      <charset val="1"/>
    </font>
    <font>
      <sz val="11"/>
      <color rgb="FF333399"/>
      <name val="Calibri"/>
      <family val="2"/>
      <charset val="1"/>
    </font>
    <font>
      <sz val="11"/>
      <color rgb="FF800080"/>
      <name val="Calibri"/>
      <family val="2"/>
      <charset val="1"/>
    </font>
    <font>
      <sz val="11"/>
      <color rgb="FF993300"/>
      <name val="Calibri"/>
      <family val="2"/>
      <charset val="1"/>
    </font>
    <font>
      <sz val="10"/>
      <name val="Arial"/>
      <family val="0"/>
      <charset val="1"/>
    </font>
    <font>
      <sz val="10"/>
      <name val="Times New Roman"/>
      <family val="1"/>
      <charset val="1"/>
    </font>
    <font>
      <sz val="10"/>
      <name val="Arial"/>
      <family val="2"/>
      <charset val="1"/>
    </font>
    <font>
      <sz val="12"/>
      <name val="Times New Roman"/>
      <family val="1"/>
      <charset val="1"/>
    </font>
    <font>
      <sz val="10"/>
      <color rgb="FF000000"/>
      <name val="Arial"/>
      <family val="2"/>
      <charset val="1"/>
    </font>
    <font>
      <sz val="11"/>
      <color rgb="FF008000"/>
      <name val="Calibri"/>
      <family val="2"/>
      <charset val="1"/>
    </font>
    <font>
      <b val="true"/>
      <sz val="11"/>
      <color rgb="FF333333"/>
      <name val="Calibri"/>
      <family val="2"/>
      <charset val="1"/>
    </font>
    <font>
      <i val="true"/>
      <sz val="11"/>
      <color rgb="FF808080"/>
      <name val="Calibri"/>
      <family val="2"/>
      <charset val="1"/>
    </font>
    <font>
      <b val="true"/>
      <sz val="18"/>
      <color rgb="FF003366"/>
      <name val="Cambria"/>
      <family val="2"/>
      <charset val="1"/>
    </font>
    <font>
      <b val="true"/>
      <sz val="15"/>
      <color rgb="FF003366"/>
      <name val="Calibri"/>
      <family val="2"/>
      <charset val="1"/>
    </font>
    <font>
      <b val="true"/>
      <sz val="13"/>
      <color rgb="FF003366"/>
      <name val="Calibri"/>
      <family val="2"/>
      <charset val="1"/>
    </font>
    <font>
      <b val="true"/>
      <sz val="11"/>
      <color rgb="FF003366"/>
      <name val="Calibri"/>
      <family val="2"/>
      <charset val="1"/>
    </font>
    <font>
      <b val="true"/>
      <sz val="11"/>
      <color rgb="FF000000"/>
      <name val="Calibri"/>
      <family val="2"/>
      <charset val="1"/>
    </font>
    <font>
      <b val="true"/>
      <sz val="11"/>
      <color rgb="FFFFFFFF"/>
      <name val="Calibri"/>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31">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ECFF"/>
      </patternFill>
    </fill>
    <fill>
      <patternFill patternType="solid">
        <fgColor rgb="FFFFCC99"/>
        <bgColor rgb="FFFCD5B5"/>
      </patternFill>
    </fill>
    <fill>
      <patternFill patternType="solid">
        <fgColor rgb="FF99CCFF"/>
        <bgColor rgb="FFCCCCFF"/>
      </patternFill>
    </fill>
    <fill>
      <patternFill patternType="solid">
        <fgColor rgb="FFFF8080"/>
        <bgColor rgb="FFFF99CC"/>
      </patternFill>
    </fill>
    <fill>
      <patternFill patternType="solid">
        <fgColor rgb="FF00FF00"/>
        <bgColor rgb="FF00B050"/>
      </patternFill>
    </fill>
    <fill>
      <patternFill patternType="solid">
        <fgColor rgb="FFFFCC00"/>
        <bgColor rgb="FFFF9900"/>
      </patternFill>
    </fill>
    <fill>
      <patternFill patternType="solid">
        <fgColor rgb="FF0066CC"/>
        <bgColor rgb="FF0066FF"/>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B050"/>
      </patternFill>
    </fill>
    <fill>
      <patternFill patternType="solid">
        <fgColor rgb="FFFF6600"/>
        <bgColor rgb="FFFF9900"/>
      </patternFill>
    </fill>
    <fill>
      <patternFill patternType="solid">
        <fgColor rgb="FFC0C0C0"/>
        <bgColor rgb="FFC3D69B"/>
      </patternFill>
    </fill>
    <fill>
      <patternFill patternType="solid">
        <fgColor rgb="FFFFFFCC"/>
        <bgColor rgb="FFEBF1DE"/>
      </patternFill>
    </fill>
    <fill>
      <patternFill patternType="solid">
        <fgColor rgb="FFFFFF99"/>
        <bgColor rgb="FFFFFFCC"/>
      </patternFill>
    </fill>
    <fill>
      <patternFill patternType="solid">
        <fgColor rgb="FF969696"/>
        <bgColor rgb="FF808080"/>
      </patternFill>
    </fill>
    <fill>
      <patternFill patternType="solid">
        <fgColor rgb="FF0066FF"/>
        <bgColor rgb="FF0066CC"/>
      </patternFill>
    </fill>
    <fill>
      <patternFill patternType="solid">
        <fgColor rgb="FFCCECFF"/>
        <bgColor rgb="FFCCFFFF"/>
      </patternFill>
    </fill>
    <fill>
      <patternFill patternType="solid">
        <fgColor theme="9" tint="0.5999"/>
        <bgColor rgb="FFFFCC99"/>
      </patternFill>
    </fill>
    <fill>
      <patternFill patternType="solid">
        <fgColor theme="2" tint="-0.1"/>
        <bgColor rgb="FFFCD5B5"/>
      </patternFill>
    </fill>
    <fill>
      <patternFill patternType="solid">
        <fgColor theme="0"/>
        <bgColor rgb="FFFFFFCC"/>
      </patternFill>
    </fill>
    <fill>
      <patternFill patternType="solid">
        <fgColor theme="6"/>
        <bgColor rgb="FF969696"/>
      </patternFill>
    </fill>
    <fill>
      <patternFill patternType="solid">
        <fgColor theme="6" tint="0.7999"/>
        <bgColor rgb="FFFFFFCC"/>
      </patternFill>
    </fill>
  </fills>
  <borders count="28">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7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6" fillId="0"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4" fillId="4"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6" borderId="0" applyFont="true" applyBorder="false" applyAlignment="true" applyProtection="false">
      <alignment horizontal="general" vertical="bottom" textRotation="0" wrapText="false" indent="0" shrinkToFit="false"/>
    </xf>
    <xf numFmtId="164" fontId="4" fillId="7"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4" fillId="10"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11" borderId="0" applyFont="true" applyBorder="false" applyAlignment="true" applyProtection="false">
      <alignment horizontal="general" vertical="bottom" textRotation="0" wrapText="false" indent="0" shrinkToFit="false"/>
    </xf>
    <xf numFmtId="164" fontId="5" fillId="12" borderId="0" applyFont="true" applyBorder="false" applyAlignment="true" applyProtection="false">
      <alignment horizontal="general" vertical="bottom" textRotation="0" wrapText="false" indent="0" shrinkToFit="false"/>
    </xf>
    <xf numFmtId="164" fontId="5" fillId="9" borderId="0" applyFont="true" applyBorder="false" applyAlignment="true" applyProtection="false">
      <alignment horizontal="general" vertical="bottom" textRotation="0" wrapText="false" indent="0" shrinkToFit="false"/>
    </xf>
    <xf numFmtId="164" fontId="5" fillId="10" borderId="0" applyFont="true" applyBorder="false" applyAlignment="true" applyProtection="false">
      <alignment horizontal="general" vertical="bottom" textRotation="0" wrapText="false" indent="0" shrinkToFit="false"/>
    </xf>
    <xf numFmtId="164" fontId="5" fillId="13" borderId="0" applyFont="true" applyBorder="false" applyAlignment="true" applyProtection="false">
      <alignment horizontal="general" vertical="bottom" textRotation="0" wrapText="false" indent="0" shrinkToFit="false"/>
    </xf>
    <xf numFmtId="164" fontId="5" fillId="14" borderId="0" applyFont="true" applyBorder="false" applyAlignment="true" applyProtection="false">
      <alignment horizontal="general" vertical="bottom" textRotation="0" wrapText="false" indent="0" shrinkToFit="false"/>
    </xf>
    <xf numFmtId="164" fontId="5" fillId="15" borderId="0" applyFont="true" applyBorder="false" applyAlignment="true" applyProtection="false">
      <alignment horizontal="general" vertical="bottom" textRotation="0" wrapText="false" indent="0" shrinkToFit="false"/>
    </xf>
    <xf numFmtId="164" fontId="5" fillId="16" borderId="0" applyFont="true" applyBorder="false" applyAlignment="true" applyProtection="false">
      <alignment horizontal="general" vertical="bottom" textRotation="0" wrapText="false" indent="0" shrinkToFit="false"/>
    </xf>
    <xf numFmtId="164" fontId="5" fillId="17" borderId="0" applyFont="true" applyBorder="false" applyAlignment="true" applyProtection="false">
      <alignment horizontal="general" vertical="bottom" textRotation="0" wrapText="false" indent="0" shrinkToFit="false"/>
    </xf>
    <xf numFmtId="164" fontId="5" fillId="18" borderId="0" applyFont="true" applyBorder="false" applyAlignment="true" applyProtection="false">
      <alignment horizontal="general" vertical="bottom" textRotation="0" wrapText="false" indent="0" shrinkToFit="false"/>
    </xf>
    <xf numFmtId="164" fontId="5" fillId="13" borderId="0" applyFont="true" applyBorder="false" applyAlignment="true" applyProtection="false">
      <alignment horizontal="general" vertical="bottom" textRotation="0" wrapText="false" indent="0" shrinkToFit="false"/>
    </xf>
    <xf numFmtId="164" fontId="5" fillId="14" borderId="0" applyFont="true" applyBorder="false" applyAlignment="true" applyProtection="false">
      <alignment horizontal="general" vertical="bottom" textRotation="0" wrapText="false" indent="0" shrinkToFit="false"/>
    </xf>
    <xf numFmtId="164" fontId="5" fillId="19"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xf numFmtId="164" fontId="7" fillId="20" borderId="1" applyFont="true" applyBorder="true" applyAlignment="true" applyProtection="false">
      <alignment horizontal="general" vertical="bottom" textRotation="0" wrapText="false" indent="0" shrinkToFit="false"/>
    </xf>
    <xf numFmtId="164" fontId="8" fillId="0" borderId="2" applyFont="true" applyBorder="true" applyAlignment="true" applyProtection="false">
      <alignment horizontal="general" vertical="bottom" textRotation="0" wrapText="false" indent="0" shrinkToFit="false"/>
    </xf>
    <xf numFmtId="164" fontId="0" fillId="21" borderId="3" applyFont="true" applyBorder="true" applyAlignment="true" applyProtection="false">
      <alignment horizontal="general" vertical="bottom" textRotation="0" wrapText="false" indent="0" shrinkToFit="false"/>
    </xf>
    <xf numFmtId="164" fontId="9" fillId="7" borderId="1" applyFont="true" applyBorder="true" applyAlignment="true" applyProtection="false">
      <alignment horizontal="general" vertical="bottom" textRotation="0" wrapText="false" indent="0" shrinkToFit="false"/>
    </xf>
    <xf numFmtId="164" fontId="10" fillId="3" borderId="0" applyFont="true" applyBorder="false" applyAlignment="true" applyProtection="false">
      <alignment horizontal="general" vertical="bottom" textRotation="0" wrapText="false" indent="0" shrinkToFit="false"/>
    </xf>
    <xf numFmtId="164" fontId="11" fillId="22" borderId="0" applyFont="true" applyBorder="false" applyAlignment="true" applyProtection="false">
      <alignment horizontal="general" vertical="bottom" textRotation="0" wrapText="false" indent="0" shrinkToFit="false"/>
    </xf>
    <xf numFmtId="164" fontId="12" fillId="0" borderId="0" applyFont="true" applyBorder="true" applyAlignment="true" applyProtection="true">
      <alignment horizontal="general" vertical="bottom" textRotation="0" wrapText="false" indent="0" shrinkToFit="false"/>
      <protection locked="fals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fals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false" hidden="false"/>
    </xf>
    <xf numFmtId="164" fontId="17" fillId="4" borderId="0" applyFont="true" applyBorder="false" applyAlignment="true" applyProtection="false">
      <alignment horizontal="general" vertical="bottom" textRotation="0" wrapText="false" indent="0" shrinkToFit="false"/>
    </xf>
    <xf numFmtId="164" fontId="18" fillId="20" borderId="4" applyFont="true" applyBorder="true" applyAlignment="true" applyProtection="false">
      <alignment horizontal="general" vertical="bottom" textRotation="0" wrapText="false" indent="0" shrinkToFit="false"/>
    </xf>
    <xf numFmtId="164" fontId="19" fillId="0" borderId="0" applyFont="true" applyBorder="false" applyAlignment="true" applyProtection="false">
      <alignment horizontal="general" vertical="bottom" textRotation="0" wrapText="false" indent="0" shrinkToFit="false"/>
    </xf>
    <xf numFmtId="164" fontId="20" fillId="0" borderId="0" applyFont="true" applyBorder="false" applyAlignment="true" applyProtection="false">
      <alignment horizontal="general" vertical="bottom" textRotation="0" wrapText="false" indent="0" shrinkToFit="false"/>
    </xf>
    <xf numFmtId="164" fontId="21" fillId="0" borderId="5" applyFont="true" applyBorder="true" applyAlignment="true" applyProtection="false">
      <alignment horizontal="general" vertical="bottom" textRotation="0" wrapText="false" indent="0" shrinkToFit="false"/>
    </xf>
    <xf numFmtId="164" fontId="22" fillId="0" borderId="6" applyFont="true" applyBorder="true" applyAlignment="true" applyProtection="false">
      <alignment horizontal="general" vertical="bottom" textRotation="0" wrapText="false" indent="0" shrinkToFit="false"/>
    </xf>
    <xf numFmtId="164" fontId="23" fillId="0" borderId="7" applyFont="true" applyBorder="true" applyAlignment="true" applyProtection="false">
      <alignment horizontal="general" vertical="bottom" textRotation="0" wrapText="false" indent="0" shrinkToFit="false"/>
    </xf>
    <xf numFmtId="164" fontId="23" fillId="0" borderId="0" applyFont="true" applyBorder="false" applyAlignment="true" applyProtection="false">
      <alignment horizontal="general" vertical="bottom" textRotation="0" wrapText="false" indent="0" shrinkToFit="false"/>
    </xf>
    <xf numFmtId="164" fontId="24" fillId="0" borderId="8" applyFont="true" applyBorder="true" applyAlignment="true" applyProtection="false">
      <alignment horizontal="general" vertical="bottom" textRotation="0" wrapText="false" indent="0" shrinkToFit="false"/>
    </xf>
    <xf numFmtId="164" fontId="25" fillId="23" borderId="9" applyFont="true" applyBorder="tru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26" fillId="0" borderId="0" xfId="20" applyFont="true" applyBorder="true" applyAlignment="true" applyProtection="tru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27" fillId="24" borderId="10" xfId="0" applyFont="true" applyBorder="true" applyAlignment="true" applyProtection="true">
      <alignment horizontal="general" vertical="center" textRotation="0" wrapText="false" indent="0" shrinkToFit="false"/>
      <protection locked="true" hidden="false"/>
    </xf>
    <xf numFmtId="164" fontId="27" fillId="24" borderId="0" xfId="0" applyFont="true" applyBorder="true" applyAlignment="true" applyProtection="true">
      <alignment horizontal="general" vertical="center" textRotation="0" wrapText="false" indent="0" shrinkToFit="false"/>
      <protection locked="true" hidden="false"/>
    </xf>
    <xf numFmtId="164" fontId="27" fillId="24" borderId="11" xfId="0" applyFont="true" applyBorder="true" applyAlignment="true" applyProtection="true">
      <alignment horizontal="general" vertical="center" textRotation="0" wrapText="false" indent="0" shrinkToFit="false"/>
      <protection locked="true" hidden="false"/>
    </xf>
    <xf numFmtId="164" fontId="28" fillId="0" borderId="0" xfId="0" applyFont="true" applyBorder="false" applyAlignment="true" applyProtection="true">
      <alignment horizontal="center" vertical="center" textRotation="0" wrapText="false" indent="0" shrinkToFit="false"/>
      <protection locked="true" hidden="false"/>
    </xf>
    <xf numFmtId="164" fontId="29" fillId="0" borderId="0" xfId="0" applyFont="true" applyBorder="true" applyAlignment="true" applyProtection="true">
      <alignment horizontal="left" vertical="center" textRotation="0" wrapText="false" indent="0" shrinkToFit="false"/>
      <protection locked="true" hidden="false"/>
    </xf>
    <xf numFmtId="166" fontId="29"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30" fillId="0" borderId="0" xfId="0" applyFont="true" applyBorder="true" applyAlignment="true" applyProtection="true">
      <alignment horizontal="left" vertical="center" textRotation="0" wrapText="false" indent="0" shrinkToFit="false"/>
      <protection locked="true" hidden="false"/>
    </xf>
    <xf numFmtId="164" fontId="30" fillId="0" borderId="12" xfId="0" applyFont="true" applyBorder="true" applyAlignment="true" applyProtection="true">
      <alignment horizontal="left" vertical="center" textRotation="0" wrapText="false" indent="0" shrinkToFit="false"/>
      <protection locked="true" hidden="false"/>
    </xf>
    <xf numFmtId="164" fontId="32" fillId="0" borderId="0" xfId="0" applyFont="true" applyBorder="false" applyAlignment="true" applyProtection="true">
      <alignment horizontal="center" vertical="center" textRotation="0" wrapText="false" indent="0" shrinkToFit="false"/>
      <protection locked="true" hidden="false"/>
    </xf>
    <xf numFmtId="164" fontId="33" fillId="25" borderId="13" xfId="0" applyFont="true" applyBorder="true" applyAlignment="true" applyProtection="true">
      <alignment horizontal="center" vertical="center" textRotation="0" wrapText="false" indent="0" shrinkToFit="false"/>
      <protection locked="true" hidden="false"/>
    </xf>
    <xf numFmtId="164" fontId="29" fillId="0" borderId="14" xfId="0" applyFont="true" applyBorder="true" applyAlignment="true" applyProtection="true">
      <alignment horizontal="left" vertical="center" textRotation="0" wrapText="false" indent="0" shrinkToFit="false"/>
      <protection locked="true" hidden="false"/>
    </xf>
    <xf numFmtId="167" fontId="0" fillId="25" borderId="14" xfId="0" applyFont="true" applyBorder="true" applyAlignment="true" applyProtection="true">
      <alignment horizontal="left" vertical="bottom" textRotation="0" wrapText="false" indent="0" shrinkToFit="false"/>
      <protection locked="false" hidden="false"/>
    </xf>
    <xf numFmtId="164" fontId="34" fillId="26" borderId="15" xfId="0" applyFont="true" applyBorder="true" applyAlignment="true" applyProtection="true">
      <alignment horizontal="center" vertical="center" textRotation="0" wrapText="false" indent="0" shrinkToFit="false"/>
      <protection locked="false" hidden="false"/>
    </xf>
    <xf numFmtId="164" fontId="0" fillId="0" borderId="15" xfId="0" applyFont="true" applyBorder="true" applyAlignment="false" applyProtection="false">
      <alignment horizontal="general" vertical="bottom" textRotation="0" wrapText="false" indent="0" shrinkToFit="false"/>
      <protection locked="true" hidden="false"/>
    </xf>
    <xf numFmtId="167" fontId="0" fillId="25" borderId="15" xfId="0" applyFont="true" applyBorder="true" applyAlignment="true" applyProtection="true">
      <alignment horizontal="left" vertical="bottom" textRotation="0" wrapText="false" indent="0" shrinkToFit="false"/>
      <protection locked="false" hidden="false"/>
    </xf>
    <xf numFmtId="164" fontId="0" fillId="26" borderId="14" xfId="0" applyFont="true" applyBorder="true" applyAlignment="true" applyProtection="true">
      <alignment horizontal="left" vertical="bottom" textRotation="0" wrapText="true" indent="0" shrinkToFit="false"/>
      <protection locked="false" hidden="false"/>
    </xf>
    <xf numFmtId="164" fontId="35" fillId="26" borderId="15" xfId="0" applyFont="true" applyBorder="true" applyAlignment="true" applyProtection="false">
      <alignment horizontal="center" vertical="center" textRotation="0" wrapText="true" indent="0" shrinkToFit="false"/>
      <protection locked="true" hidden="false"/>
    </xf>
    <xf numFmtId="164" fontId="29" fillId="0" borderId="15" xfId="0" applyFont="true" applyBorder="true" applyAlignment="true" applyProtection="true">
      <alignment horizontal="left" vertical="center" textRotation="0" wrapText="false" indent="0" shrinkToFit="false"/>
      <protection locked="true" hidden="false"/>
    </xf>
    <xf numFmtId="167" fontId="0" fillId="26" borderId="15" xfId="0" applyFont="true" applyBorder="true" applyAlignment="true" applyProtection="true">
      <alignment horizontal="left" vertical="bottom" textRotation="0" wrapText="true" indent="0" shrinkToFit="false"/>
      <protection locked="false" hidden="false"/>
    </xf>
    <xf numFmtId="164" fontId="0" fillId="25" borderId="15" xfId="0" applyFont="true" applyBorder="true" applyAlignment="true" applyProtection="true">
      <alignment horizontal="left" vertical="bottom" textRotation="0" wrapText="true" indent="0" shrinkToFit="false"/>
      <protection locked="false" hidden="false"/>
    </xf>
    <xf numFmtId="167" fontId="0" fillId="26" borderId="15" xfId="0" applyFont="true" applyBorder="true" applyAlignment="true" applyProtection="true">
      <alignment horizontal="left" vertical="bottom" textRotation="0" wrapText="false" indent="0" shrinkToFit="false"/>
      <protection locked="false" hidden="false"/>
    </xf>
    <xf numFmtId="165" fontId="0" fillId="25" borderId="15" xfId="0" applyFont="true" applyBorder="true" applyAlignment="true" applyProtection="true">
      <alignment horizontal="left" vertical="bottom" textRotation="0" wrapText="false" indent="0" shrinkToFit="false"/>
      <protection locked="false" hidden="false"/>
    </xf>
    <xf numFmtId="164" fontId="3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29" fillId="0" borderId="16" xfId="0" applyFont="true" applyBorder="true" applyAlignment="true" applyProtection="true">
      <alignment horizontal="left" vertical="center" textRotation="0" wrapText="false" indent="0" shrinkToFit="false"/>
      <protection locked="true" hidden="false"/>
    </xf>
    <xf numFmtId="164" fontId="29" fillId="27" borderId="15"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29" fillId="0" borderId="16" xfId="0" applyFont="true" applyBorder="true" applyAlignment="true" applyProtection="true">
      <alignment horizontal="center" vertical="center" textRotation="0" wrapText="true" indent="0" shrinkToFit="false"/>
      <protection locked="true" hidden="false"/>
    </xf>
    <xf numFmtId="164" fontId="29" fillId="28" borderId="15" xfId="0" applyFont="true" applyBorder="true" applyAlignment="true" applyProtection="true">
      <alignment horizontal="center" vertical="center" textRotation="0" wrapText="false" indent="0" shrinkToFit="false"/>
      <protection locked="true" hidden="false"/>
    </xf>
    <xf numFmtId="167" fontId="0" fillId="25" borderId="15" xfId="0" applyFont="true" applyBorder="true" applyAlignment="false" applyProtection="false">
      <alignment horizontal="general" vertical="bottom" textRotation="0" wrapText="false" indent="0" shrinkToFit="false"/>
      <protection locked="true" hidden="false"/>
    </xf>
    <xf numFmtId="168" fontId="29" fillId="27" borderId="15" xfId="0" applyFont="true" applyBorder="true" applyAlignment="true" applyProtection="true">
      <alignment horizontal="left" vertical="center" textRotation="0" wrapText="false" indent="0" shrinkToFit="false"/>
      <protection locked="false" hidden="false"/>
    </xf>
    <xf numFmtId="164" fontId="29" fillId="0" borderId="16" xfId="0" applyFont="true" applyBorder="true" applyAlignment="true" applyProtection="true">
      <alignment horizontal="left" vertical="center" textRotation="0" wrapText="true" indent="0" shrinkToFit="false"/>
      <protection locked="true" hidden="false"/>
    </xf>
    <xf numFmtId="166" fontId="29" fillId="27" borderId="15" xfId="0" applyFont="true" applyBorder="true" applyAlignment="true" applyProtection="true">
      <alignment horizontal="left" vertical="center" textRotation="0" wrapText="false" indent="0" shrinkToFit="false"/>
      <protection locked="false" hidden="false"/>
    </xf>
    <xf numFmtId="164" fontId="29" fillId="0" borderId="15" xfId="0" applyFont="true" applyBorder="true" applyAlignment="true" applyProtection="true">
      <alignment horizontal="left" vertical="center" textRotation="0" wrapText="true" indent="0" shrinkToFit="false"/>
      <protection locked="true" hidden="false"/>
    </xf>
    <xf numFmtId="164" fontId="33" fillId="25" borderId="17" xfId="0" applyFont="true" applyBorder="true" applyAlignment="true" applyProtection="true">
      <alignment horizontal="center" vertical="center" textRotation="0" wrapText="false" indent="0" shrinkToFit="false"/>
      <protection locked="true" hidden="false"/>
    </xf>
    <xf numFmtId="164" fontId="33" fillId="28" borderId="18" xfId="0" applyFont="true" applyBorder="true" applyAlignment="true" applyProtection="true">
      <alignment horizontal="left" vertical="center" textRotation="0" wrapText="true" indent="0" shrinkToFit="false"/>
      <protection locked="true" hidden="false"/>
    </xf>
    <xf numFmtId="164" fontId="33" fillId="28" borderId="14" xfId="0" applyFont="true" applyBorder="true" applyAlignment="true" applyProtection="true">
      <alignment horizontal="left" vertical="center" textRotation="0" wrapText="false" indent="0" shrinkToFit="false"/>
      <protection locked="true" hidden="false"/>
    </xf>
    <xf numFmtId="167" fontId="29" fillId="25" borderId="15" xfId="0" applyFont="true" applyBorder="true" applyAlignment="true" applyProtection="true">
      <alignment horizontal="left" vertical="center" textRotation="0" wrapText="false" indent="0" shrinkToFit="false"/>
      <protection locked="false" hidden="false"/>
    </xf>
    <xf numFmtId="164" fontId="32" fillId="0" borderId="0" xfId="0" applyFont="true" applyBorder="true" applyAlignment="true" applyProtection="true">
      <alignment horizontal="general" vertical="center" textRotation="0" wrapText="false" indent="0" shrinkToFit="false"/>
      <protection locked="true" hidden="false"/>
    </xf>
    <xf numFmtId="164" fontId="32" fillId="0" borderId="19" xfId="0" applyFont="true" applyBorder="true" applyAlignment="true" applyProtection="true">
      <alignment horizontal="center" vertical="center" textRotation="0" wrapText="false" indent="0" shrinkToFit="false"/>
      <protection locked="true" hidden="false"/>
    </xf>
    <xf numFmtId="164" fontId="33" fillId="6" borderId="15" xfId="0" applyFont="true" applyBorder="true" applyAlignment="true" applyProtection="true">
      <alignment horizontal="center" vertical="center" textRotation="0" wrapText="true" indent="0" shrinkToFit="false"/>
      <protection locked="true" hidden="false"/>
    </xf>
    <xf numFmtId="164" fontId="33" fillId="0" borderId="0" xfId="0" applyFont="true" applyBorder="true" applyAlignment="true" applyProtection="true">
      <alignment horizontal="general" vertical="center" textRotation="0" wrapText="false" indent="0" shrinkToFit="false"/>
      <protection locked="true" hidden="false"/>
    </xf>
    <xf numFmtId="164" fontId="29" fillId="25" borderId="15" xfId="0" applyFont="true" applyBorder="true" applyAlignment="true" applyProtection="true">
      <alignment horizontal="left" vertical="center" textRotation="0" wrapText="false" indent="0" shrinkToFit="false"/>
      <protection locked="false" hidden="false"/>
    </xf>
    <xf numFmtId="164" fontId="0" fillId="0" borderId="15" xfId="0" applyFont="true" applyBorder="true" applyAlignment="false" applyProtection="true">
      <alignment horizontal="general" vertical="bottom" textRotation="0" wrapText="false" indent="0" shrinkToFit="false"/>
      <protection locked="true" hidden="false"/>
    </xf>
    <xf numFmtId="164" fontId="0" fillId="25" borderId="15" xfId="0" applyFont="true" applyBorder="true" applyAlignment="true" applyProtection="true">
      <alignment horizontal="left" vertical="bottom" textRotation="0" wrapText="false" indent="0" shrinkToFit="false"/>
      <protection locked="false" hidden="false"/>
    </xf>
    <xf numFmtId="164" fontId="29" fillId="0" borderId="16" xfId="0" applyFont="true" applyBorder="true" applyAlignment="true" applyProtection="true">
      <alignment horizontal="general" vertical="center" textRotation="0" wrapText="true" indent="0" shrinkToFit="false"/>
      <protection locked="true" hidden="false"/>
    </xf>
    <xf numFmtId="164" fontId="29" fillId="0" borderId="15" xfId="0" applyFont="true" applyBorder="true" applyAlignment="true" applyProtection="true">
      <alignment horizontal="general" vertical="center" textRotation="0" wrapText="true" indent="0" shrinkToFit="false"/>
      <protection locked="true" hidden="false"/>
    </xf>
    <xf numFmtId="164" fontId="33" fillId="0" borderId="0" xfId="0" applyFont="true" applyBorder="false" applyAlignment="true" applyProtection="true">
      <alignment horizontal="general" vertical="center" textRotation="0" wrapText="false" indent="0" shrinkToFit="false"/>
      <protection locked="true" hidden="false"/>
    </xf>
    <xf numFmtId="164" fontId="29" fillId="0" borderId="0" xfId="0" applyFont="true" applyBorder="true" applyAlignment="true" applyProtection="true">
      <alignment horizontal="general" vertical="center" textRotation="0" wrapText="false" indent="0" shrinkToFit="false"/>
      <protection locked="true" hidden="false"/>
    </xf>
    <xf numFmtId="164" fontId="29" fillId="0" borderId="15" xfId="0" applyFont="true" applyBorder="true" applyAlignment="true" applyProtection="true">
      <alignment horizontal="left" vertical="center" textRotation="0" wrapText="false" indent="0" shrinkToFit="false"/>
      <protection locked="true" hidden="false"/>
    </xf>
    <xf numFmtId="164" fontId="29" fillId="6" borderId="14" xfId="0" applyFont="true" applyBorder="true" applyAlignment="true" applyProtection="true">
      <alignment horizontal="center" vertical="center" textRotation="0" wrapText="true" indent="0" shrinkToFit="false"/>
      <protection locked="true" hidden="false"/>
    </xf>
    <xf numFmtId="164" fontId="29" fillId="0" borderId="20" xfId="0" applyFont="true" applyBorder="true" applyAlignment="true" applyProtection="true">
      <alignment horizontal="left" vertical="center" textRotation="0" wrapText="false" indent="0" shrinkToFit="false"/>
      <protection locked="true" hidden="false"/>
    </xf>
    <xf numFmtId="164" fontId="29" fillId="27" borderId="14" xfId="0" applyFont="true" applyBorder="true" applyAlignment="true" applyProtection="true">
      <alignment horizontal="center" vertical="center" textRotation="0" wrapText="false" indent="0" shrinkToFit="false"/>
      <protection locked="false" hidden="false"/>
    </xf>
    <xf numFmtId="164" fontId="29" fillId="27" borderId="15" xfId="0" applyFont="true" applyBorder="true" applyAlignment="true" applyProtection="true">
      <alignment horizontal="center" vertical="center" textRotation="0" wrapText="false" indent="0" shrinkToFit="false"/>
      <protection locked="false" hidden="false"/>
    </xf>
    <xf numFmtId="164" fontId="29" fillId="0" borderId="21" xfId="0" applyFont="true" applyBorder="true" applyAlignment="true" applyProtection="true">
      <alignment horizontal="left" vertical="center" textRotation="0" wrapText="false" indent="0" shrinkToFit="false"/>
      <protection locked="true" hidden="false"/>
    </xf>
    <xf numFmtId="164" fontId="29" fillId="0" borderId="18" xfId="0" applyFont="true" applyBorder="true" applyAlignment="true" applyProtection="true">
      <alignment horizontal="left" vertical="center" textRotation="0" wrapText="false" indent="0" shrinkToFit="false"/>
      <protection locked="true" hidden="false"/>
    </xf>
    <xf numFmtId="164" fontId="29" fillId="0" borderId="0" xfId="0" applyFont="true" applyBorder="true" applyAlignment="true" applyProtection="true">
      <alignment horizontal="center" vertical="center" textRotation="0" wrapText="false" indent="0" shrinkToFit="false"/>
      <protection locked="true" hidden="false"/>
    </xf>
    <xf numFmtId="164" fontId="32" fillId="0" borderId="0" xfId="0" applyFont="true" applyBorder="true" applyAlignment="true" applyProtection="true">
      <alignment horizontal="center" vertical="center" textRotation="0" wrapText="false" indent="0" shrinkToFit="false"/>
      <protection locked="true" hidden="false"/>
    </xf>
    <xf numFmtId="164" fontId="29" fillId="6" borderId="15" xfId="0" applyFont="true" applyBorder="true" applyAlignment="true" applyProtection="true">
      <alignment horizontal="center" vertical="center" textRotation="0" wrapText="true" indent="0" shrinkToFit="false"/>
      <protection locked="true" hidden="false"/>
    </xf>
    <xf numFmtId="164" fontId="33" fillId="0" borderId="22" xfId="0" applyFont="true" applyBorder="true" applyAlignment="true" applyProtection="true">
      <alignment horizontal="center" vertical="center" textRotation="0" wrapText="false" indent="0" shrinkToFit="false"/>
      <protection locked="true" hidden="false"/>
    </xf>
    <xf numFmtId="164" fontId="33" fillId="0" borderId="12" xfId="0" applyFont="true" applyBorder="true" applyAlignment="true" applyProtection="true">
      <alignment horizontal="general" vertical="center" textRotation="0" wrapText="false" indent="0" shrinkToFit="false"/>
      <protection locked="true" hidden="false"/>
    </xf>
    <xf numFmtId="164" fontId="33" fillId="0" borderId="23" xfId="0" applyFont="true" applyBorder="true" applyAlignment="true" applyProtection="true">
      <alignment horizontal="center" vertical="center" textRotation="0" wrapText="false" indent="0" shrinkToFit="false"/>
      <protection locked="true" hidden="false"/>
    </xf>
    <xf numFmtId="164" fontId="29" fillId="6" borderId="24" xfId="0" applyFont="true" applyBorder="true" applyAlignment="true" applyProtection="true">
      <alignment horizontal="center" vertical="center" textRotation="0" wrapText="true" indent="0" shrinkToFit="false"/>
      <protection locked="true" hidden="false"/>
    </xf>
    <xf numFmtId="167" fontId="36" fillId="27" borderId="15" xfId="0" applyFont="true" applyBorder="true" applyAlignment="true" applyProtection="true">
      <alignment horizontal="left" vertical="center" textRotation="0" wrapText="false" indent="0" shrinkToFit="false" readingOrder="1"/>
      <protection locked="false" hidden="false"/>
    </xf>
    <xf numFmtId="164" fontId="35" fillId="4" borderId="14" xfId="0" applyFont="true" applyBorder="true" applyAlignment="true" applyProtection="true">
      <alignment horizontal="center" vertical="center" textRotation="0" wrapText="false" indent="0" shrinkToFit="false"/>
      <protection locked="true" hidden="false"/>
    </xf>
    <xf numFmtId="164" fontId="33" fillId="4" borderId="14" xfId="0" applyFont="true" applyBorder="true" applyAlignment="true" applyProtection="true">
      <alignment horizontal="center" vertical="center" textRotation="0" wrapText="false" indent="0" shrinkToFit="false"/>
      <protection locked="true" hidden="false"/>
    </xf>
    <xf numFmtId="164" fontId="14" fillId="25" borderId="15" xfId="0" applyFont="true" applyBorder="true" applyAlignment="true" applyProtection="true">
      <alignment horizontal="left" vertical="center" textRotation="0" wrapText="false" indent="0" shrinkToFit="false"/>
      <protection locked="false" hidden="false"/>
    </xf>
    <xf numFmtId="169" fontId="14" fillId="0" borderId="15" xfId="0" applyFont="true" applyBorder="true" applyAlignment="true" applyProtection="true">
      <alignment horizontal="left" vertical="center" textRotation="0" wrapText="false" indent="0" shrinkToFit="false"/>
      <protection locked="true" hidden="false"/>
    </xf>
    <xf numFmtId="169" fontId="14" fillId="0" borderId="15" xfId="0" applyFont="true" applyBorder="true" applyAlignment="true" applyProtection="true">
      <alignment horizontal="center" vertical="center" textRotation="0" wrapText="false" indent="0" shrinkToFit="false"/>
      <protection locked="true" hidden="false"/>
    </xf>
    <xf numFmtId="164" fontId="14" fillId="25" borderId="15" xfId="0" applyFont="true" applyBorder="true" applyAlignment="true" applyProtection="true">
      <alignment horizontal="center" vertical="center" textRotation="0" wrapText="false" indent="0" shrinkToFit="false"/>
      <protection locked="false" hidden="false"/>
    </xf>
    <xf numFmtId="164" fontId="0" fillId="25" borderId="15" xfId="0" applyFont="true" applyBorder="true" applyAlignment="true" applyProtection="true">
      <alignment horizontal="center" vertical="bottom" textRotation="0" wrapText="false" indent="0" shrinkToFit="false"/>
      <protection locked="false" hidden="false"/>
    </xf>
    <xf numFmtId="164" fontId="38" fillId="29" borderId="25" xfId="0" applyFont="true" applyBorder="true" applyAlignment="false" applyProtection="false">
      <alignment horizontal="general" vertical="bottom" textRotation="0" wrapText="false" indent="0" shrinkToFit="false"/>
      <protection locked="true" hidden="false"/>
    </xf>
    <xf numFmtId="164" fontId="38" fillId="29" borderId="26" xfId="0" applyFont="true" applyBorder="true" applyAlignment="false" applyProtection="false">
      <alignment horizontal="general" vertical="bottom" textRotation="0" wrapText="false" indent="0" shrinkToFit="false"/>
      <protection locked="true" hidden="false"/>
    </xf>
    <xf numFmtId="164" fontId="38" fillId="29" borderId="26" xfId="0" applyFont="true" applyBorder="true" applyAlignment="true" applyProtection="false">
      <alignment horizontal="general" vertical="bottom" textRotation="0" wrapText="true" indent="0" shrinkToFit="false"/>
      <protection locked="true" hidden="false"/>
    </xf>
    <xf numFmtId="164" fontId="38" fillId="29" borderId="27" xfId="0" applyFont="true" applyBorder="true" applyAlignment="false" applyProtection="false">
      <alignment horizontal="general" vertical="bottom" textRotation="0" wrapText="false" indent="0" shrinkToFit="false"/>
      <protection locked="true" hidden="false"/>
    </xf>
    <xf numFmtId="164" fontId="0" fillId="30" borderId="25" xfId="0" applyFont="true" applyBorder="true" applyAlignment="false" applyProtection="false">
      <alignment horizontal="general" vertical="bottom" textRotation="0" wrapText="false" indent="0" shrinkToFit="false"/>
      <protection locked="true" hidden="false"/>
    </xf>
    <xf numFmtId="164" fontId="0" fillId="30" borderId="26" xfId="0" applyFont="true" applyBorder="true" applyAlignment="false" applyProtection="false">
      <alignment horizontal="general" vertical="bottom" textRotation="0" wrapText="false" indent="0" shrinkToFit="false"/>
      <protection locked="true" hidden="false"/>
    </xf>
    <xf numFmtId="164" fontId="39" fillId="30" borderId="26" xfId="0" applyFont="true" applyBorder="true" applyAlignment="false" applyProtection="false">
      <alignment horizontal="general" vertical="bottom" textRotation="0" wrapText="false" indent="0" shrinkToFit="false"/>
      <protection locked="true" hidden="false"/>
    </xf>
    <xf numFmtId="167" fontId="0" fillId="30" borderId="26" xfId="0" applyFont="true" applyBorder="true" applyAlignment="false" applyProtection="false">
      <alignment horizontal="general" vertical="bottom" textRotation="0" wrapText="false" indent="0" shrinkToFit="false"/>
      <protection locked="true" hidden="false"/>
    </xf>
    <xf numFmtId="165" fontId="0" fillId="30" borderId="26" xfId="0" applyFont="true" applyBorder="true" applyAlignment="false" applyProtection="false">
      <alignment horizontal="general" vertical="bottom" textRotation="0" wrapText="false" indent="0" shrinkToFit="false"/>
      <protection locked="true" hidden="false"/>
    </xf>
    <xf numFmtId="164" fontId="29" fillId="30" borderId="26" xfId="0" applyFont="true" applyBorder="true" applyAlignment="true" applyProtection="false">
      <alignment horizontal="general" vertical="bottom" textRotation="0" wrapText="true" indent="0" shrinkToFit="false"/>
      <protection locked="true" hidden="false"/>
    </xf>
    <xf numFmtId="164" fontId="0" fillId="30" borderId="27"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4" fontId="0" fillId="0" borderId="26" xfId="0" applyFont="true" applyBorder="true" applyAlignment="false" applyProtection="false">
      <alignment horizontal="general" vertical="bottom" textRotation="0" wrapText="false" indent="0" shrinkToFit="false"/>
      <protection locked="true" hidden="false"/>
    </xf>
    <xf numFmtId="164" fontId="39" fillId="0" borderId="26" xfId="0" applyFont="true" applyBorder="true" applyAlignment="false" applyProtection="false">
      <alignment horizontal="general" vertical="bottom" textRotation="0" wrapText="false" indent="0" shrinkToFit="false"/>
      <protection locked="true" hidden="false"/>
    </xf>
    <xf numFmtId="167" fontId="0" fillId="0" borderId="26" xfId="0" applyFont="true" applyBorder="true" applyAlignment="false" applyProtection="false">
      <alignment horizontal="general" vertical="bottom" textRotation="0" wrapText="false" indent="0" shrinkToFit="false"/>
      <protection locked="true" hidden="false"/>
    </xf>
    <xf numFmtId="165" fontId="0" fillId="0" borderId="26" xfId="0" applyFont="true" applyBorder="true" applyAlignment="false" applyProtection="false">
      <alignment horizontal="general" vertical="bottom" textRotation="0" wrapText="false" indent="0" shrinkToFit="false"/>
      <protection locked="true" hidden="false"/>
    </xf>
    <xf numFmtId="164" fontId="29" fillId="0" borderId="26" xfId="0" applyFont="true" applyBorder="true" applyAlignment="true" applyProtection="false">
      <alignment horizontal="general" vertical="bottom" textRotation="0" wrapText="true" indent="0" shrinkToFit="false"/>
      <protection locked="true" hidden="false"/>
    </xf>
    <xf numFmtId="164" fontId="0" fillId="0" borderId="27" xfId="0" applyFont="true" applyBorder="true" applyAlignment="false" applyProtection="false">
      <alignment horizontal="general" vertical="bottom" textRotation="0" wrapText="false" indent="0" shrinkToFit="false"/>
      <protection locked="true" hidden="false"/>
    </xf>
    <xf numFmtId="164" fontId="0" fillId="30" borderId="26" xfId="0" applyFont="true" applyBorder="true" applyAlignment="true" applyProtection="false">
      <alignment horizontal="general" vertical="bottom" textRotation="0" wrapText="true" indent="0" shrinkToFit="false"/>
      <protection locked="true" hidden="false"/>
    </xf>
    <xf numFmtId="164" fontId="0" fillId="0" borderId="26" xfId="0" applyFont="true" applyBorder="true" applyAlignment="true" applyProtection="false">
      <alignment horizontal="general" vertical="bottom" textRotation="0" wrapText="true" indent="0" shrinkToFit="false"/>
      <protection locked="true" hidden="false"/>
    </xf>
    <xf numFmtId="164" fontId="0" fillId="0" borderId="27" xfId="0" applyFont="true" applyBorder="true" applyAlignment="true" applyProtection="false">
      <alignment horizontal="general" vertical="bottom" textRotation="0" wrapText="false" indent="0" shrinkToFit="false"/>
      <protection locked="true" hidden="false"/>
    </xf>
  </cellXfs>
  <cellStyles count="58">
    <cellStyle name="Normal" xfId="0" builtinId="0"/>
    <cellStyle name="Comma" xfId="15" builtinId="3"/>
    <cellStyle name="Comma [0]" xfId="16" builtinId="6"/>
    <cellStyle name="Currency" xfId="17" builtinId="4"/>
    <cellStyle name="Currency [0]" xfId="18" builtinId="7"/>
    <cellStyle name="Percent" xfId="19" builtinId="5"/>
    <cellStyle name="20 % - Accent1 2" xfId="21"/>
    <cellStyle name="20 % - Accent2 2" xfId="22"/>
    <cellStyle name="20 % - Accent3 2" xfId="23"/>
    <cellStyle name="20 % - Accent4 2" xfId="24"/>
    <cellStyle name="20 % - Accent5 2" xfId="25"/>
    <cellStyle name="20 % - Accent6 2" xfId="26"/>
    <cellStyle name="40 % - Accent1 2" xfId="27"/>
    <cellStyle name="40 % - Accent2 2" xfId="28"/>
    <cellStyle name="40 % - Accent3 2" xfId="29"/>
    <cellStyle name="40 % - Accent4 2" xfId="30"/>
    <cellStyle name="40 % - Accent5 2" xfId="31"/>
    <cellStyle name="40 % - Accent6 2" xfId="32"/>
    <cellStyle name="60 % - Accent1 2" xfId="33"/>
    <cellStyle name="60 % - Accent2 2" xfId="34"/>
    <cellStyle name="60 % - Accent3 2" xfId="35"/>
    <cellStyle name="60 % - Accent4 2" xfId="36"/>
    <cellStyle name="60 % - Accent5 2" xfId="37"/>
    <cellStyle name="60 % - Accent6 2" xfId="38"/>
    <cellStyle name="Accent1 2" xfId="39"/>
    <cellStyle name="Accent2 2" xfId="40"/>
    <cellStyle name="Accent3 2" xfId="41"/>
    <cellStyle name="Accent4 2" xfId="42"/>
    <cellStyle name="Accent5 2" xfId="43"/>
    <cellStyle name="Accent6 2" xfId="44"/>
    <cellStyle name="Avertissement 2" xfId="45"/>
    <cellStyle name="Calcul 2" xfId="46"/>
    <cellStyle name="Cellule liée 2" xfId="47"/>
    <cellStyle name="Commentaire 2" xfId="48"/>
    <cellStyle name="Entrée 2" xfId="49"/>
    <cellStyle name="Insatisfaisant 2" xfId="50"/>
    <cellStyle name="Neutre 2" xfId="51"/>
    <cellStyle name="Normal 2" xfId="52"/>
    <cellStyle name="Normal 2 2" xfId="53"/>
    <cellStyle name="Normal 2 3" xfId="54"/>
    <cellStyle name="Normal 2 4" xfId="55"/>
    <cellStyle name="Normal 3" xfId="56"/>
    <cellStyle name="Normal 3 2" xfId="57"/>
    <cellStyle name="Normal 4" xfId="58"/>
    <cellStyle name="Normal 5" xfId="59"/>
    <cellStyle name="Normal 6" xfId="60"/>
    <cellStyle name="Normal 7" xfId="61"/>
    <cellStyle name="Satisfaisant 2" xfId="62"/>
    <cellStyle name="Sortie 2" xfId="63"/>
    <cellStyle name="Texte explicatif 2" xfId="64"/>
    <cellStyle name="Titre 2" xfId="65"/>
    <cellStyle name="Titre 1 2" xfId="66"/>
    <cellStyle name="Titre 2 2" xfId="67"/>
    <cellStyle name="Titre 3 2" xfId="68"/>
    <cellStyle name="Titre 4 2" xfId="69"/>
    <cellStyle name="Total 2" xfId="70"/>
    <cellStyle name="Vérification 2" xfId="71"/>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CD5B5"/>
      <rgbColor rgb="FFFF00FF"/>
      <rgbColor rgb="FF00FFFF"/>
      <rgbColor rgb="FF800000"/>
      <rgbColor rgb="FF008000"/>
      <rgbColor rgb="FF000080"/>
      <rgbColor rgb="FFEBF1DE"/>
      <rgbColor rgb="FF800080"/>
      <rgbColor rgb="FF00B050"/>
      <rgbColor rgb="FFC0C0C0"/>
      <rgbColor rgb="FF808080"/>
      <rgbColor rgb="FFC3D69B"/>
      <rgbColor rgb="FF993366"/>
      <rgbColor rgb="FFFFFFCC"/>
      <rgbColor rgb="FFCCFFFF"/>
      <rgbColor rgb="FF660066"/>
      <rgbColor rgb="FFFF8080"/>
      <rgbColor rgb="FF0066CC"/>
      <rgbColor rgb="FFCCCCFF"/>
      <rgbColor rgb="FF000080"/>
      <rgbColor rgb="FFFF00FF"/>
      <rgbColor rgb="FFDDD9C3"/>
      <rgbColor rgb="FF00FFFF"/>
      <rgbColor rgb="FF800080"/>
      <rgbColor rgb="FF800000"/>
      <rgbColor rgb="FF008080"/>
      <rgbColor rgb="FF0000FF"/>
      <rgbColor rgb="FF00CCFF"/>
      <rgbColor rgb="FFCCECFF"/>
      <rgbColor rgb="FFCCFFCC"/>
      <rgbColor rgb="FFFFFF99"/>
      <rgbColor rgb="FF99CCFF"/>
      <rgbColor rgb="FFFF99CC"/>
      <rgbColor rgb="FFCC99FF"/>
      <rgbColor rgb="FFFFCC99"/>
      <rgbColor rgb="FF0066FF"/>
      <rgbColor rgb="FF33CCCC"/>
      <rgbColor rgb="FF9BBB59"/>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28" colorId="64" zoomScale="90" zoomScaleNormal="90" zoomScalePageLayoutView="100" workbookViewId="0">
      <selection pane="topLeft" activeCell="C38" activeCellId="0" sqref="C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593015</v>
      </c>
      <c r="G10" s="25"/>
      <c r="H10" s="25"/>
    </row>
    <row r="11" customFormat="false" ht="15" hidden="false" customHeight="false" outlineLevel="0" collapsed="false">
      <c r="A11" s="26" t="s">
        <v>5185</v>
      </c>
      <c r="B11" s="30" t="n">
        <v>43307</v>
      </c>
      <c r="D11" s="26" t="s">
        <v>5186</v>
      </c>
      <c r="E11" s="29" t="n">
        <v>6379135</v>
      </c>
      <c r="G11" s="25"/>
      <c r="H11" s="25"/>
    </row>
    <row r="12" customFormat="false" ht="15" hidden="false" customHeight="false" outlineLevel="0" collapsed="false">
      <c r="A12" s="26" t="s">
        <v>5187</v>
      </c>
      <c r="B12" s="29" t="s">
        <v>5188</v>
      </c>
      <c r="D12" s="26" t="s">
        <v>5189</v>
      </c>
      <c r="E12" s="29" t="n">
        <v>592924</v>
      </c>
      <c r="G12" s="25"/>
      <c r="H12" s="25"/>
    </row>
    <row r="13" customFormat="false" ht="17.25" hidden="false" customHeight="true" outlineLevel="0" collapsed="false">
      <c r="A13" s="12"/>
      <c r="B13" s="31"/>
      <c r="D13" s="26" t="s">
        <v>5190</v>
      </c>
      <c r="E13" s="29" t="n">
        <v>6379060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593015</v>
      </c>
    </row>
    <row r="18" customFormat="false" ht="15" hidden="false" customHeight="false" outlineLevel="0" collapsed="false">
      <c r="A18" s="36"/>
      <c r="B18" s="37" t="s">
        <v>5198</v>
      </c>
      <c r="C18" s="38" t="n">
        <f aca="false">E11</f>
        <v>6379135</v>
      </c>
    </row>
    <row r="19" customFormat="false" ht="15" hidden="false" customHeight="false" outlineLevel="0" collapsed="false">
      <c r="A19" s="33" t="s">
        <v>5199</v>
      </c>
      <c r="B19" s="39" t="n">
        <v>125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21.5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63</v>
      </c>
      <c r="D35" s="52" t="s">
        <v>5217</v>
      </c>
      <c r="E35" s="53" t="n">
        <v>37</v>
      </c>
    </row>
    <row r="36" s="56" customFormat="true" ht="15" hidden="false" customHeight="true" outlineLevel="0" collapsed="false">
      <c r="A36" s="54" t="s">
        <v>5218</v>
      </c>
      <c r="B36" s="34" t="n">
        <v>68</v>
      </c>
      <c r="C36" s="50"/>
      <c r="D36" s="55" t="s">
        <v>5219</v>
      </c>
      <c r="E36" s="34" t="n">
        <v>32</v>
      </c>
    </row>
    <row r="37" s="56" customFormat="true" ht="15" hidden="false" customHeight="true" outlineLevel="0" collapsed="false">
      <c r="A37" s="54" t="s">
        <v>5220</v>
      </c>
      <c r="B37" s="34" t="n">
        <v>19.8</v>
      </c>
      <c r="C37" s="50"/>
      <c r="D37" s="55" t="s">
        <v>5221</v>
      </c>
      <c r="E37" s="34" t="n">
        <v>24.8</v>
      </c>
    </row>
    <row r="38" s="56" customFormat="true" ht="15" hidden="false" customHeight="true" outlineLevel="0" collapsed="false">
      <c r="A38" s="54" t="s">
        <v>5222</v>
      </c>
      <c r="B38" s="34" t="n">
        <v>8</v>
      </c>
      <c r="C38" s="50"/>
      <c r="D38" s="55" t="s">
        <v>5222</v>
      </c>
      <c r="E38" s="34" t="n">
        <v>11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5</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t="n">
        <v>3</v>
      </c>
    </row>
    <row r="58" s="17" customFormat="true" ht="15" hidden="false" customHeight="false" outlineLevel="0" collapsed="false">
      <c r="A58" s="33" t="s">
        <v>5240</v>
      </c>
      <c r="B58" s="62" t="n">
        <v>4</v>
      </c>
      <c r="C58" s="50"/>
      <c r="D58" s="26" t="s">
        <v>5240</v>
      </c>
      <c r="E58" s="62" t="n">
        <v>4</v>
      </c>
    </row>
    <row r="59" s="17" customFormat="true" ht="15" hidden="false" customHeight="false" outlineLevel="0" collapsed="false">
      <c r="A59" s="33" t="s">
        <v>5241</v>
      </c>
      <c r="B59" s="62" t="n">
        <v>4</v>
      </c>
      <c r="C59" s="50"/>
      <c r="D59" s="26" t="s">
        <v>5241</v>
      </c>
      <c r="E59" s="62" t="n">
        <v>4</v>
      </c>
    </row>
    <row r="60" s="17" customFormat="true" ht="15" hidden="false" customHeight="false" outlineLevel="0" collapsed="false">
      <c r="A60" s="33" t="s">
        <v>5242</v>
      </c>
      <c r="B60" s="62" t="n">
        <v>2</v>
      </c>
      <c r="C60" s="50"/>
      <c r="D60" s="26" t="s">
        <v>5242</v>
      </c>
      <c r="E60" s="62" t="n">
        <v>2</v>
      </c>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4</v>
      </c>
    </row>
    <row r="66" s="17" customFormat="true" ht="15" hidden="false" customHeight="false" outlineLevel="0" collapsed="false">
      <c r="A66" s="33" t="s">
        <v>5246</v>
      </c>
      <c r="B66" s="62"/>
      <c r="C66" s="50"/>
      <c r="D66" s="26" t="s">
        <v>5246</v>
      </c>
      <c r="E66" s="62" t="n">
        <v>4</v>
      </c>
    </row>
    <row r="67" s="17" customFormat="true" ht="15" hidden="false" customHeight="false" outlineLevel="0" collapsed="false">
      <c r="A67" s="33" t="s">
        <v>5247</v>
      </c>
      <c r="B67" s="62" t="n">
        <v>5</v>
      </c>
      <c r="C67" s="50"/>
      <c r="D67" s="26" t="s">
        <v>5247</v>
      </c>
      <c r="E67" s="62"/>
    </row>
    <row r="68" s="17" customFormat="true" ht="15" hidden="false" customHeight="false" outlineLevel="0" collapsed="false">
      <c r="A68" s="33" t="s">
        <v>5248</v>
      </c>
      <c r="B68" s="62"/>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row>
    <row r="74" s="17" customFormat="true" ht="15" hidden="false" customHeight="false" outlineLevel="0" collapsed="false">
      <c r="A74" s="33" t="s">
        <v>5252</v>
      </c>
      <c r="B74" s="62" t="n">
        <v>3</v>
      </c>
      <c r="C74" s="50"/>
      <c r="D74" s="26" t="s">
        <v>5252</v>
      </c>
      <c r="E74" s="62" t="n">
        <v>3</v>
      </c>
    </row>
    <row r="75" s="17" customFormat="true" ht="15" hidden="false" customHeight="false" outlineLevel="0" collapsed="false">
      <c r="A75" s="33" t="s">
        <v>5253</v>
      </c>
      <c r="B75" s="62" t="n">
        <v>4</v>
      </c>
      <c r="C75" s="50"/>
      <c r="D75" s="26" t="s">
        <v>5253</v>
      </c>
      <c r="E75" s="62" t="n">
        <v>3</v>
      </c>
    </row>
    <row r="76" s="17" customFormat="true" ht="15" hidden="false" customHeight="false" outlineLevel="0" collapsed="false">
      <c r="A76" s="33" t="s">
        <v>5254</v>
      </c>
      <c r="B76" s="62" t="n">
        <v>4</v>
      </c>
      <c r="C76" s="50"/>
      <c r="D76" s="26" t="s">
        <v>5254</v>
      </c>
      <c r="E76" s="62" t="n">
        <v>4</v>
      </c>
    </row>
    <row r="77" s="17" customFormat="true" ht="15" hidden="false" customHeight="false" outlineLevel="0" collapsed="false">
      <c r="A77" s="33" t="s">
        <v>5255</v>
      </c>
      <c r="B77" s="62"/>
      <c r="C77" s="50"/>
      <c r="D77" s="26" t="s">
        <v>5255</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4</v>
      </c>
      <c r="C83" s="50"/>
      <c r="D83" s="26" t="s">
        <v>5259</v>
      </c>
      <c r="E83" s="62" t="n">
        <v>5</v>
      </c>
    </row>
    <row r="84" s="17" customFormat="true" ht="15" hidden="false" customHeight="false" outlineLevel="0" collapsed="false">
      <c r="A84" s="33" t="s">
        <v>5260</v>
      </c>
      <c r="B84" s="62" t="n">
        <v>2</v>
      </c>
      <c r="C84" s="50"/>
      <c r="D84" s="26" t="s">
        <v>5260</v>
      </c>
      <c r="E84" s="62" t="n">
        <v>2</v>
      </c>
    </row>
    <row r="85" s="17" customFormat="true" ht="15" hidden="false" customHeight="false" outlineLevel="0" collapsed="false">
      <c r="A85" s="33" t="s">
        <v>5261</v>
      </c>
      <c r="B85" s="62" t="n">
        <v>3</v>
      </c>
      <c r="C85" s="50"/>
      <c r="D85" s="26" t="s">
        <v>5261</v>
      </c>
      <c r="E85" s="62" t="n">
        <v>3</v>
      </c>
    </row>
    <row r="86" s="17" customFormat="true" ht="15" hidden="false" customHeight="false" outlineLevel="0" collapsed="false">
      <c r="A86" s="33" t="s">
        <v>5262</v>
      </c>
      <c r="B86" s="62" t="n">
        <v>2</v>
      </c>
      <c r="C86" s="50"/>
      <c r="D86" s="26" t="s">
        <v>5262</v>
      </c>
      <c r="E86" s="62" t="n">
        <v>2</v>
      </c>
    </row>
    <row r="87" s="17" customFormat="true" ht="15" hidden="false" customHeight="false" outlineLevel="0" collapsed="false">
      <c r="A87" s="33" t="s">
        <v>5263</v>
      </c>
      <c r="B87" s="62" t="n">
        <v>2</v>
      </c>
      <c r="C87" s="50"/>
      <c r="D87" s="26" t="s">
        <v>5263</v>
      </c>
      <c r="E87" s="62" t="n">
        <v>2</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5273</v>
      </c>
    </row>
    <row r="98" customFormat="false" ht="15" hidden="false" customHeight="false" outlineLevel="0" collapsed="false">
      <c r="A98" s="75" t="s">
        <v>1107</v>
      </c>
      <c r="B98" s="76" t="str">
        <f aca="false">VLOOKUP(A98,'Ref Taxo'!A:B,2,FALSE())</f>
        <v>Cladophora</v>
      </c>
      <c r="C98" s="77" t="n">
        <f aca="false">VLOOKUP(A98,'Ref Taxo'!A:D,4,FALSE())</f>
        <v>1124</v>
      </c>
      <c r="D98" s="78" t="n">
        <v>1.6</v>
      </c>
      <c r="E98" s="79"/>
      <c r="F98" s="79" t="s">
        <v>5273</v>
      </c>
    </row>
    <row r="99" customFormat="false" ht="15" hidden="false" customHeight="false" outlineLevel="0" collapsed="false">
      <c r="A99" s="75" t="s">
        <v>2211</v>
      </c>
      <c r="B99" s="76" t="str">
        <f aca="false">VLOOKUP(A99,'Ref Taxo'!A:B,2,FALSE())</f>
        <v>Hildenbrandia</v>
      </c>
      <c r="C99" s="77" t="n">
        <f aca="false">VLOOKUP(A99,'Ref Taxo'!A:D,4,FALSE())</f>
        <v>1157</v>
      </c>
      <c r="D99" s="78" t="n">
        <v>3</v>
      </c>
      <c r="E99" s="79" t="n">
        <v>5</v>
      </c>
      <c r="F99" s="79" t="s">
        <v>5273</v>
      </c>
    </row>
    <row r="100" customFormat="false" ht="15" hidden="false" customHeight="false" outlineLevel="0" collapsed="false">
      <c r="A100" s="75" t="s">
        <v>2884</v>
      </c>
      <c r="B100" s="76" t="str">
        <f aca="false">VLOOKUP(A100,'Ref Taxo'!A:B,2,FALSE())</f>
        <v>Melosira</v>
      </c>
      <c r="C100" s="77" t="n">
        <f aca="false">VLOOKUP(A100,'Ref Taxo'!A:D,4,FALSE())</f>
        <v>8714</v>
      </c>
      <c r="D100" s="78" t="n">
        <v>1.5</v>
      </c>
      <c r="E100" s="79" t="n">
        <v>5.27</v>
      </c>
      <c r="F100" s="79" t="s">
        <v>5273</v>
      </c>
    </row>
    <row r="101" customFormat="false" ht="15" hidden="false" customHeight="false" outlineLevel="0" collapsed="false">
      <c r="A101" s="75" t="s">
        <v>3264</v>
      </c>
      <c r="B101" s="76" t="str">
        <f aca="false">VLOOKUP(A101,'Ref Taxo'!A:B,2,FALSE())</f>
        <v>Oedogonium</v>
      </c>
      <c r="C101" s="77" t="n">
        <f aca="false">VLOOKUP(A101,'Ref Taxo'!A:D,4,FALSE())</f>
        <v>1134</v>
      </c>
      <c r="D101" s="78" t="n">
        <v>0.1</v>
      </c>
      <c r="E101" s="79"/>
      <c r="F101" s="79" t="s">
        <v>5273</v>
      </c>
    </row>
    <row r="102" customFormat="false" ht="15" hidden="false" customHeight="false" outlineLevel="0" collapsed="false">
      <c r="A102" s="75" t="s">
        <v>3318</v>
      </c>
      <c r="B102" s="76" t="str">
        <f aca="false">VLOOKUP(A102,'Ref Taxo'!A:B,2,FALSE())</f>
        <v>Paralemanea </v>
      </c>
      <c r="C102" s="77" t="n">
        <f aca="false">VLOOKUP(A102,'Ref Taxo'!A:D,4,FALSE())</f>
        <v>31566</v>
      </c>
      <c r="D102" s="78" t="n">
        <v>0.1</v>
      </c>
      <c r="E102" s="79"/>
      <c r="F102" s="79" t="s">
        <v>5273</v>
      </c>
    </row>
    <row r="103" customFormat="false" ht="15" hidden="false" customHeight="false" outlineLevel="0" collapsed="false">
      <c r="A103" s="75" t="s">
        <v>3454</v>
      </c>
      <c r="B103" s="76" t="str">
        <f aca="false">VLOOKUP(A103,'Ref Taxo'!A:B,2,FALSE())</f>
        <v>Phormidium</v>
      </c>
      <c r="C103" s="77" t="n">
        <f aca="false">VLOOKUP(A103,'Ref Taxo'!A:D,4,FALSE())</f>
        <v>6414</v>
      </c>
      <c r="D103" s="78" t="n">
        <v>0.5</v>
      </c>
      <c r="E103" s="79" t="n">
        <v>0.1</v>
      </c>
      <c r="F103" s="79" t="s">
        <v>5273</v>
      </c>
    </row>
    <row r="104" customFormat="false" ht="15" hidden="false" customHeight="false" outlineLevel="0" collapsed="false">
      <c r="A104" s="75" t="s">
        <v>4445</v>
      </c>
      <c r="B104" s="76" t="str">
        <f aca="false">VLOOKUP(A104,'Ref Taxo'!A:B,2,FALSE())</f>
        <v>Scytonema</v>
      </c>
      <c r="C104" s="77" t="n">
        <f aca="false">VLOOKUP(A104,'Ref Taxo'!A:D,4,FALSE())</f>
        <v>1114</v>
      </c>
      <c r="D104" s="78"/>
      <c r="E104" s="79" t="n">
        <v>0.01</v>
      </c>
      <c r="F104" s="79" t="s">
        <v>5273</v>
      </c>
    </row>
    <row r="105" customFormat="false" ht="15" hidden="false" customHeight="false" outlineLevel="0" collapsed="false">
      <c r="A105" s="75" t="s">
        <v>4684</v>
      </c>
      <c r="B105" s="76" t="str">
        <f aca="false">VLOOKUP(A105,'Ref Taxo'!A:B,2,FALSE())</f>
        <v>Spirogyra</v>
      </c>
      <c r="C105" s="77" t="n">
        <f aca="false">VLOOKUP(A105,'Ref Taxo'!A:D,4,FALSE())</f>
        <v>1147</v>
      </c>
      <c r="D105" s="78" t="n">
        <v>0.1</v>
      </c>
      <c r="E105" s="79"/>
      <c r="F105" s="79" t="s">
        <v>5273</v>
      </c>
    </row>
    <row r="106" customFormat="false" ht="15" hidden="false" customHeight="false" outlineLevel="0" collapsed="false">
      <c r="A106" s="75" t="s">
        <v>3661</v>
      </c>
      <c r="B106" s="76" t="str">
        <f aca="false">VLOOKUP(A106,'Ref Taxo'!A:B,2,FALSE())</f>
        <v>Porella pinnata</v>
      </c>
      <c r="C106" s="77" t="n">
        <f aca="false">VLOOKUP(A106,'Ref Taxo'!A:D,4,FALSE())</f>
        <v>9788</v>
      </c>
      <c r="D106" s="78" t="n">
        <v>0.06</v>
      </c>
      <c r="E106" s="79" t="n">
        <v>0.1</v>
      </c>
      <c r="F106" s="79" t="s">
        <v>5273</v>
      </c>
    </row>
    <row r="107" customFormat="false" ht="15" hidden="false" customHeight="false" outlineLevel="0" collapsed="false">
      <c r="A107" s="75" t="s">
        <v>1071</v>
      </c>
      <c r="B107" s="76" t="str">
        <f aca="false">VLOOKUP(A107,'Ref Taxo'!A:B,2,FALSE())</f>
        <v>Cinclidotus riparius</v>
      </c>
      <c r="C107" s="77" t="n">
        <f aca="false">VLOOKUP(A107,'Ref Taxo'!A:D,4,FALSE())</f>
        <v>1321</v>
      </c>
      <c r="D107" s="78" t="n">
        <v>0.4</v>
      </c>
      <c r="E107" s="79"/>
      <c r="F107" s="79" t="s">
        <v>5273</v>
      </c>
    </row>
    <row r="108" customFormat="false" ht="15" hidden="false" customHeight="false" outlineLevel="0" collapsed="false">
      <c r="A108" s="75" t="s">
        <v>1232</v>
      </c>
      <c r="B108" s="76" t="str">
        <f aca="false">VLOOKUP(A108,'Ref Taxo'!A:B,2,FALSE())</f>
        <v>Cratoneuron filicinum</v>
      </c>
      <c r="C108" s="77" t="n">
        <f aca="false">VLOOKUP(A108,'Ref Taxo'!A:D,4,FALSE())</f>
        <v>1233</v>
      </c>
      <c r="D108" s="78" t="n">
        <v>0.05</v>
      </c>
      <c r="E108" s="79" t="n">
        <v>0.01</v>
      </c>
      <c r="F108" s="79" t="s">
        <v>5273</v>
      </c>
    </row>
    <row r="109" customFormat="false" ht="15" hidden="false" customHeight="false" outlineLevel="0" collapsed="false">
      <c r="A109" s="75" t="s">
        <v>1907</v>
      </c>
      <c r="B109" s="76" t="str">
        <f aca="false">VLOOKUP(A109,'Ref Taxo'!A:B,2,FALSE())</f>
        <v>Fissidens crassipes</v>
      </c>
      <c r="C109" s="77" t="n">
        <f aca="false">VLOOKUP(A109,'Ref Taxo'!A:D,4,FALSE())</f>
        <v>1294</v>
      </c>
      <c r="D109" s="78" t="n">
        <v>0.01</v>
      </c>
      <c r="E109" s="79"/>
      <c r="F109" s="79" t="s">
        <v>5273</v>
      </c>
    </row>
    <row r="110" customFormat="false" ht="15" hidden="false" customHeight="false" outlineLevel="0" collapsed="false">
      <c r="A110" s="75" t="s">
        <v>1930</v>
      </c>
      <c r="B110" s="76" t="str">
        <f aca="false">VLOOKUP(A110,'Ref Taxo'!A:B,2,FALSE())</f>
        <v>Fissidens grandifrons</v>
      </c>
      <c r="C110" s="77" t="n">
        <f aca="false">VLOOKUP(A110,'Ref Taxo'!A:D,4,FALSE())</f>
        <v>19666</v>
      </c>
      <c r="D110" s="78" t="n">
        <v>0.1</v>
      </c>
      <c r="E110" s="79" t="n">
        <v>0.05</v>
      </c>
      <c r="F110" s="79" t="s">
        <v>5273</v>
      </c>
    </row>
    <row r="111" customFormat="false" ht="15" hidden="false" customHeight="false" outlineLevel="0" collapsed="false">
      <c r="A111" s="75" t="s">
        <v>1952</v>
      </c>
      <c r="B111" s="76" t="str">
        <f aca="false">VLOOKUP(A111,'Ref Taxo'!A:B,2,FALSE())</f>
        <v>Fissidens rivularis</v>
      </c>
      <c r="C111" s="77" t="n">
        <f aca="false">VLOOKUP(A111,'Ref Taxo'!A:D,4,FALSE())</f>
        <v>19669</v>
      </c>
      <c r="D111" s="78"/>
      <c r="E111" s="79" t="n">
        <v>0.01</v>
      </c>
      <c r="F111" s="79" t="s">
        <v>5273</v>
      </c>
    </row>
    <row r="112" customFormat="false" ht="15" hidden="false" customHeight="false" outlineLevel="0" collapsed="false">
      <c r="A112" s="75" t="s">
        <v>2667</v>
      </c>
      <c r="B112" s="76" t="str">
        <f aca="false">VLOOKUP(A112,'Ref Taxo'!A:B,2,FALSE())</f>
        <v>Leptodictyum riparium</v>
      </c>
      <c r="C112" s="77" t="n">
        <f aca="false">VLOOKUP(A112,'Ref Taxo'!A:D,4,FALSE())</f>
        <v>1244</v>
      </c>
      <c r="D112" s="78" t="n">
        <v>0.01</v>
      </c>
      <c r="E112" s="79"/>
      <c r="F112" s="79" t="s">
        <v>5273</v>
      </c>
    </row>
    <row r="113" customFormat="false" ht="15" hidden="false" customHeight="false" outlineLevel="0" collapsed="false">
      <c r="A113" s="75" t="s">
        <v>4091</v>
      </c>
      <c r="B113" s="76" t="str">
        <f aca="false">VLOOKUP(A113,'Ref Taxo'!A:B,2,FALSE())</f>
        <v>Rhynchostegium riparioides</v>
      </c>
      <c r="C113" s="77" t="n">
        <f aca="false">VLOOKUP(A113,'Ref Taxo'!A:D,4,FALSE())</f>
        <v>1268</v>
      </c>
      <c r="D113" s="78" t="n">
        <v>0.3</v>
      </c>
      <c r="E113" s="79"/>
      <c r="F113" s="79" t="s">
        <v>5273</v>
      </c>
    </row>
    <row r="114" customFormat="false" ht="15" hidden="false" customHeight="false" outlineLevel="0" collapsed="false">
      <c r="A114" s="75" t="s">
        <v>3721</v>
      </c>
      <c r="B114" s="76" t="str">
        <f aca="false">VLOOKUP(A114,'Ref Taxo'!A:B,2,FALSE())</f>
        <v>Potamogeton nodosus</v>
      </c>
      <c r="C114" s="77" t="n">
        <f aca="false">VLOOKUP(A114,'Ref Taxo'!A:D,4,FALSE())</f>
        <v>1652</v>
      </c>
      <c r="D114" s="78" t="n">
        <v>0.01</v>
      </c>
      <c r="E114" s="79"/>
      <c r="F114" s="79" t="s">
        <v>5273</v>
      </c>
    </row>
    <row r="115" customFormat="false" ht="15" hidden="false" customHeight="false" outlineLevel="0" collapsed="false">
      <c r="A115" s="75"/>
      <c r="B115" s="76" t="e">
        <f aca="false">VLOOKUP(A115,'Ref Taxo'!A:B,2,FALSE())</f>
        <v>#N/A</v>
      </c>
      <c r="C115" s="77" t="e">
        <f aca="false">VLOOKUP(A115,'Ref Taxo'!A:D,4,FALSE())</f>
        <v>#N/A</v>
      </c>
      <c r="D115" s="78"/>
      <c r="E115" s="79"/>
      <c r="F115" s="79" t="s">
        <v>5273</v>
      </c>
    </row>
    <row r="116" customFormat="false" ht="15" hidden="false" customHeight="false" outlineLevel="0" collapsed="false">
      <c r="A116" s="75"/>
      <c r="B116" s="76" t="e">
        <f aca="false">VLOOKUP(A116,'Ref Taxo'!A:B,2,FALSE())</f>
        <v>#N/A</v>
      </c>
      <c r="C116" s="77" t="e">
        <f aca="false">VLOOKUP(A116,'Ref Taxo'!A:D,4,FALSE())</f>
        <v>#N/A</v>
      </c>
      <c r="D116" s="78"/>
      <c r="E116" s="78"/>
      <c r="F116" s="79" t="s">
        <v>5273</v>
      </c>
    </row>
    <row r="117" customFormat="false" ht="15" hidden="false" customHeight="false" outlineLevel="0" collapsed="false">
      <c r="A117" s="75"/>
      <c r="B117" s="76" t="e">
        <f aca="false">VLOOKUP(A117,'Ref Taxo'!A:B,2,FALSE())</f>
        <v>#N/A</v>
      </c>
      <c r="C117" s="77" t="e">
        <f aca="false">VLOOKUP(A117,'Ref Taxo'!A:D,4,FALSE())</f>
        <v>#N/A</v>
      </c>
      <c r="D117" s="78"/>
      <c r="E117" s="79"/>
      <c r="F117" s="79" t="s">
        <v>5273</v>
      </c>
    </row>
    <row r="118" customFormat="false" ht="15" hidden="false" customHeight="false" outlineLevel="0" collapsed="false">
      <c r="A118" s="75"/>
      <c r="B118" s="76" t="e">
        <f aca="false">VLOOKUP(A118,'Ref Taxo'!A:B,2,FALSE())</f>
        <v>#N/A</v>
      </c>
      <c r="C118" s="77" t="e">
        <f aca="false">VLOOKUP(A118,'Ref Taxo'!A:D,4,FALSE())</f>
        <v>#N/A</v>
      </c>
      <c r="D118" s="78"/>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5274</v>
      </c>
      <c r="B1" s="81" t="s">
        <v>5275</v>
      </c>
      <c r="C1" s="81" t="s">
        <v>5276</v>
      </c>
      <c r="D1" s="81" t="s">
        <v>5277</v>
      </c>
      <c r="E1" s="81" t="s">
        <v>5278</v>
      </c>
      <c r="F1" s="81" t="s">
        <v>5279</v>
      </c>
      <c r="G1" s="81" t="s">
        <v>5280</v>
      </c>
      <c r="H1" s="82" t="s">
        <v>5281</v>
      </c>
      <c r="I1" s="81" t="s">
        <v>5282</v>
      </c>
      <c r="J1" s="83" t="s">
        <v>5283</v>
      </c>
    </row>
    <row r="2" customFormat="false" ht="15" hidden="false" customHeight="false" outlineLevel="0" collapsed="false">
      <c r="A2" s="84" t="s">
        <v>5284</v>
      </c>
      <c r="B2" s="85" t="s">
        <v>5285</v>
      </c>
      <c r="C2" s="85" t="s">
        <v>5286</v>
      </c>
      <c r="D2" s="86" t="s">
        <v>5287</v>
      </c>
      <c r="E2" s="85" t="s">
        <v>5288</v>
      </c>
      <c r="F2" s="87" t="s">
        <v>5289</v>
      </c>
      <c r="G2" s="88" t="n">
        <v>43010</v>
      </c>
      <c r="H2" s="89" t="s">
        <v>5290</v>
      </c>
      <c r="I2" s="85" t="s">
        <v>5291</v>
      </c>
      <c r="J2" s="90"/>
    </row>
    <row r="3" customFormat="false" ht="74.25" hidden="false" customHeight="true" outlineLevel="0" collapsed="false">
      <c r="A3" s="91" t="s">
        <v>5284</v>
      </c>
      <c r="B3" s="92" t="s">
        <v>5285</v>
      </c>
      <c r="C3" s="92" t="s">
        <v>5286</v>
      </c>
      <c r="D3" s="93" t="s">
        <v>5287</v>
      </c>
      <c r="E3" s="92" t="s">
        <v>5288</v>
      </c>
      <c r="F3" s="94" t="s">
        <v>5292</v>
      </c>
      <c r="G3" s="95" t="n">
        <v>43034</v>
      </c>
      <c r="H3" s="96" t="s">
        <v>5293</v>
      </c>
      <c r="I3" s="92" t="s">
        <v>5291</v>
      </c>
      <c r="J3" s="97"/>
    </row>
    <row r="4" customFormat="false" ht="97.5" hidden="false" customHeight="true" outlineLevel="0" collapsed="false">
      <c r="A4" s="84" t="s">
        <v>5284</v>
      </c>
      <c r="B4" s="85" t="s">
        <v>5285</v>
      </c>
      <c r="C4" s="85" t="s">
        <v>5286</v>
      </c>
      <c r="D4" s="86" t="s">
        <v>5287</v>
      </c>
      <c r="E4" s="85" t="s">
        <v>5288</v>
      </c>
      <c r="F4" s="87" t="s">
        <v>5294</v>
      </c>
      <c r="G4" s="88" t="n">
        <v>43060</v>
      </c>
      <c r="H4" s="98" t="s">
        <v>5295</v>
      </c>
      <c r="I4" s="85" t="s">
        <v>5291</v>
      </c>
      <c r="J4" s="90"/>
    </row>
    <row r="5" customFormat="false" ht="15" hidden="false" customHeight="false" outlineLevel="0" collapsed="false">
      <c r="A5" s="91" t="s">
        <v>5284</v>
      </c>
      <c r="B5" s="92" t="s">
        <v>5285</v>
      </c>
      <c r="C5" s="92" t="s">
        <v>5286</v>
      </c>
      <c r="D5" s="92" t="s">
        <v>5287</v>
      </c>
      <c r="E5" s="92" t="s">
        <v>5288</v>
      </c>
      <c r="F5" s="94" t="s">
        <v>5296</v>
      </c>
      <c r="G5" s="95" t="n">
        <v>43423</v>
      </c>
      <c r="H5" s="99" t="s">
        <v>5297</v>
      </c>
      <c r="I5" s="92" t="s">
        <v>5298</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2019-03-04T18:19:43Z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