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<sst xmlns="http://schemas.openxmlformats.org/spreadsheetml/2006/main" count="176" uniqueCount="102">
  <si>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</si>
  <si>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</si>
  <si>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</si>
  <si>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</si>
  <si>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TRUYERE</t>
  </si>
  <si>
    <t xml:space="preserve">RIMEIZE</t>
  </si>
  <si>
    <t xml:space="preserve">05097860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</si>
  <si>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</si>
  <si>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</si>
  <si>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</si>
  <si>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</si>
  <si>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</si>
  <si>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</si>
  <si>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</si>
  <si>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</si>
  <si>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</si>
  <si>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</si>
  <si>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</si>
  <si>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</si>
  <si>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</si>
  <si>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</si>
  <si>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</si>
  <si>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</si>
  <si>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</si>
  <si>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</si>
  <si>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</si>
  <si>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</si>
  <si>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</si>
  <si>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</si>
  <si>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</si>
  <si>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</si>
  <si>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</si>
  <si>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</si>
  <si>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</si>
  <si>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</si>
  <si>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</si>
  <si>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</si>
  <si>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</si>
  <si>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</si>
  <si>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</si>
  <si>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</si>
  <si>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</si>
  <si>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</si>
  <si>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</si>
  <si>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</si>
  <si>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</si>
  <si>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</si>
  <si>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</si>
  <si>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</si>
  <si>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</si>
  <si>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</si>
  <si>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</si>
  <si>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</si>
  <si>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</si>
  <si>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(0,62 %)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</si>
  <si>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</si>
  <si>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</si>
  <si>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</si>
  <si>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</si>
  <si>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</si>
  <si>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</si>
  <si>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</si>
  <si>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</si>
  <si>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</si>
  <si>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</si>
  <si>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</si>
  <si>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</si>
  <si>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</si>
  <si>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</si>
  <si>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</si>
  <si>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</si>
  <si>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DERWEB</t>
  </si>
  <si>
    <t xml:space="preserve">Dermatocarpon weberi</t>
  </si>
  <si>
    <t xml:space="preserve">LIC</t>
  </si>
  <si>
    <t xml:space="preserve">AMBFLU</t>
  </si>
  <si>
    <t xml:space="preserve">Amblystegium fluviatile</t>
  </si>
  <si>
    <t xml:space="preserve">BRm</t>
  </si>
  <si>
    <t xml:space="preserve">CINDAN</t>
  </si>
  <si>
    <t xml:space="preserve">Cinclidotus danubicus</t>
  </si>
  <si>
    <t xml:space="preserve">Fontinalis squamosa</t>
  </si>
  <si>
    <t xml:space="preserve">HYGMOL</t>
  </si>
  <si>
    <t xml:space="preserve">Hygrohypnum molle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</si>
  <si>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</si>
  <si>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</si>
  <si>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</si>
  <si>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</si>
  <si>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</si>
  <si>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LEMMIN</t>
  </si>
  <si>
    <t xml:space="preserve">Lemna minor</t>
  </si>
  <si>
    <t xml:space="preserve">PHy</t>
  </si>
  <si>
    <t xml:space="preserve">CARELA</t>
  </si>
  <si>
    <t xml:space="preserve">Carex elata</t>
  </si>
  <si>
    <t xml:space="preserve">PHe</t>
  </si>
  <si>
    <t xml:space="preserve">ELEPAL</t>
  </si>
  <si>
    <t xml:space="preserve">Eleocharis palustris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</si>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</sst>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41863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13.1724137931034</v>
      </c>
      <c r="M5" s="47"/>
      <c r="N5" s="48" t="s">
        <v>15</v>
      </c>
      <c r="O5" s="49" t="n">
        <v>12.4347826086957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12.3076923076923</v>
      </c>
      <c r="O8" s="76" t="n">
        <v>1.76923076923077</v>
      </c>
      <c r="P8" s="77"/>
    </row>
    <row r="9" customFormat="false" ht="15" hidden="false" customHeight="false" outlineLevel="0" collapsed="false">
      <c r="A9" s="37" t="s">
        <v>27</v>
      </c>
      <c r="B9" s="78" t="n">
        <v>0.6</v>
      </c>
      <c r="C9" s="79"/>
      <c r="D9" s="80"/>
      <c r="E9" s="80"/>
      <c r="F9" s="81" t="n">
        <v>0.6</v>
      </c>
      <c r="G9" s="82"/>
      <c r="H9" s="83"/>
      <c r="I9" s="84"/>
      <c r="J9" s="85"/>
      <c r="K9" s="66"/>
      <c r="L9" s="86"/>
      <c r="M9" s="75" t="s">
        <v>28</v>
      </c>
      <c r="N9" s="76" t="n">
        <v>2.05256370217328</v>
      </c>
      <c r="O9" s="76" t="n">
        <v>0.79940806503179</v>
      </c>
      <c r="P9" s="77"/>
    </row>
    <row r="10" customFormat="false" ht="15" hidden="false" customHeight="false" outlineLevel="0" collapsed="false">
      <c r="A10" s="87" t="s">
        <v>29</v>
      </c>
      <c r="B10" s="88"/>
      <c r="C10" s="89"/>
      <c r="D10" s="90"/>
      <c r="E10" s="90"/>
      <c r="F10" s="81"/>
      <c r="G10" s="82"/>
      <c r="H10" s="91"/>
      <c r="I10" s="92"/>
      <c r="J10" s="93" t="s">
        <v>30</v>
      </c>
      <c r="K10" s="93"/>
      <c r="L10" s="94"/>
      <c r="M10" s="95" t="s">
        <v>31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32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33</v>
      </c>
      <c r="J11" s="104"/>
      <c r="K11" s="105" t="n">
        <v>0</v>
      </c>
      <c r="L11" s="106"/>
      <c r="M11" s="95" t="s">
        <v>34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35</v>
      </c>
      <c r="B12" s="108" t="n">
        <v>11.2903225806452</v>
      </c>
      <c r="C12" s="109"/>
      <c r="D12" s="101"/>
      <c r="E12" s="101"/>
      <c r="F12" s="102" t="n">
        <v>11.2903225806452</v>
      </c>
      <c r="G12" s="103"/>
      <c r="H12" s="62"/>
      <c r="I12" s="110" t="s">
        <v>36</v>
      </c>
      <c r="J12" s="110"/>
      <c r="K12" s="105" t="n">
        <v>3</v>
      </c>
      <c r="L12" s="111"/>
      <c r="M12" s="112"/>
      <c r="N12" s="113" t="s">
        <v>30</v>
      </c>
      <c r="O12" s="114"/>
      <c r="P12" s="115"/>
    </row>
    <row r="13" customFormat="false" ht="15" hidden="false" customHeight="false" outlineLevel="0" collapsed="false">
      <c r="A13" s="107" t="s">
        <v>37</v>
      </c>
      <c r="B13" s="108" t="n">
        <v>22.5806451612903</v>
      </c>
      <c r="C13" s="109"/>
      <c r="D13" s="101"/>
      <c r="E13" s="101"/>
      <c r="F13" s="102" t="n">
        <v>22.5806451612903</v>
      </c>
      <c r="G13" s="103"/>
      <c r="H13" s="62"/>
      <c r="I13" s="110" t="s">
        <v>38</v>
      </c>
      <c r="J13" s="110"/>
      <c r="K13" s="105" t="n">
        <v>5</v>
      </c>
      <c r="L13" s="106"/>
      <c r="M13" s="116" t="s">
        <v>39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40</v>
      </c>
      <c r="B14" s="108" t="n">
        <v>3.2258064516129</v>
      </c>
      <c r="C14" s="109"/>
      <c r="D14" s="101"/>
      <c r="E14" s="101"/>
      <c r="F14" s="102" t="n">
        <v>3.2258064516129</v>
      </c>
      <c r="G14" s="103"/>
      <c r="H14" s="62"/>
      <c r="I14" s="110" t="s">
        <v>41</v>
      </c>
      <c r="J14" s="110"/>
      <c r="K14" s="105" t="n">
        <v>2</v>
      </c>
      <c r="L14" s="106"/>
      <c r="M14" s="120" t="s">
        <v>42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43</v>
      </c>
      <c r="B15" s="124" t="n">
        <v>62.9032258064516</v>
      </c>
      <c r="C15" s="125"/>
      <c r="D15" s="101"/>
      <c r="E15" s="101"/>
      <c r="F15" s="102" t="n">
        <v>62.9032258064516</v>
      </c>
      <c r="G15" s="103"/>
      <c r="H15" s="62"/>
      <c r="I15" s="110" t="s">
        <v>44</v>
      </c>
      <c r="J15" s="110"/>
      <c r="K15" s="105" t="n">
        <v>6</v>
      </c>
      <c r="L15" s="106"/>
      <c r="M15" s="126" t="s">
        <v>45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46</v>
      </c>
      <c r="B16" s="99" t="n">
        <v>1.61290322580645</v>
      </c>
      <c r="C16" s="100"/>
      <c r="D16" s="129"/>
      <c r="E16" s="129"/>
      <c r="F16" s="130"/>
      <c r="G16" s="130" t="n">
        <v>1.61290322580645</v>
      </c>
      <c r="H16" s="62"/>
      <c r="I16" s="110"/>
      <c r="J16" s="131"/>
      <c r="K16" s="131"/>
      <c r="L16" s="106"/>
      <c r="M16" s="126" t="s">
        <v>47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48</v>
      </c>
      <c r="B17" s="108" t="n">
        <v>35.4838709677419</v>
      </c>
      <c r="C17" s="109"/>
      <c r="D17" s="101"/>
      <c r="E17" s="101"/>
      <c r="F17" s="132"/>
      <c r="G17" s="102" t="n">
        <v>35.4838709677419</v>
      </c>
      <c r="H17" s="62"/>
      <c r="I17" s="110"/>
      <c r="J17" s="110"/>
      <c r="K17" s="131"/>
      <c r="L17" s="106"/>
      <c r="M17" s="126" t="s">
        <v>49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50</v>
      </c>
      <c r="B18" s="134" t="n">
        <v>62.9032258064516</v>
      </c>
      <c r="C18" s="135"/>
      <c r="D18" s="101"/>
      <c r="E18" s="136" t="s">
        <v>51</v>
      </c>
      <c r="F18" s="132"/>
      <c r="G18" s="102" t="n">
        <v>62.9032258064516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52</v>
      </c>
      <c r="B20" s="153" t="n">
        <v>0.62</v>
      </c>
      <c r="C20" s="154" t="n">
        <v>0</v>
      </c>
      <c r="D20" s="155"/>
      <c r="E20" s="156" t="s">
        <v>51</v>
      </c>
      <c r="F20" s="157" t="n">
        <v>0.62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53</v>
      </c>
      <c r="B21" s="166" t="n">
        <v>0.62</v>
      </c>
      <c r="C21" s="166" t="n">
        <v>0</v>
      </c>
      <c r="D21" s="101" t="s">
        <v>54</v>
      </c>
      <c r="E21" s="167" t="s">
        <v>55</v>
      </c>
      <c r="F21" s="168" t="n">
        <v>0.62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11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3</v>
      </c>
      <c r="I26" s="189" t="n">
        <v>16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10217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0.01</v>
      </c>
      <c r="G27" s="187" t="s">
        <v>76</v>
      </c>
      <c r="H27" s="188" t="n">
        <v>5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13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1319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0.1</v>
      </c>
      <c r="C29" s="195"/>
      <c r="D29" s="185" t="s">
        <v>79</v>
      </c>
      <c r="E29" s="196" t="e">
        <f aca="false">#N/A</f>
        <v>#N/A</v>
      </c>
      <c r="F29" s="197" t="n">
        <v>0.1</v>
      </c>
      <c r="G29" s="187" t="s">
        <v>76</v>
      </c>
      <c r="H29" s="188" t="n">
        <v>5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76</v>
      </c>
      <c r="H30" s="188" t="n">
        <v>5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19788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76</v>
      </c>
      <c r="H31" s="188" t="n">
        <v>5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6</v>
      </c>
      <c r="I32" s="189" t="n">
        <v>12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1385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89</v>
      </c>
      <c r="H33" s="188" t="n">
        <v>7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1626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0.05</v>
      </c>
      <c r="C34" s="195"/>
      <c r="D34" s="185" t="s">
        <v>91</v>
      </c>
      <c r="E34" s="196" t="e">
        <f aca="false">#N/A</f>
        <v>#N/A</v>
      </c>
      <c r="F34" s="199" t="n">
        <v>0.05</v>
      </c>
      <c r="G34" s="187" t="s">
        <v>92</v>
      </c>
      <c r="H34" s="188" t="n">
        <v>8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1475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0.15</v>
      </c>
      <c r="C35" s="195"/>
      <c r="D35" s="185" t="s">
        <v>94</v>
      </c>
      <c r="E35" s="196" t="e">
        <f aca="false">#N/A</f>
        <v>#N/A</v>
      </c>
      <c r="F35" s="199" t="n">
        <v>0.15</v>
      </c>
      <c r="G35" s="187" t="s">
        <v>92</v>
      </c>
      <c r="H35" s="188" t="n">
        <v>8</v>
      </c>
      <c r="I35" s="189" t="n">
        <v>12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1506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0.02</v>
      </c>
      <c r="C36" s="195"/>
      <c r="D36" s="185" t="s">
        <v>96</v>
      </c>
      <c r="E36" s="196" t="e">
        <f aca="false">#N/A</f>
        <v>#N/A</v>
      </c>
      <c r="F36" s="199" t="n">
        <v>0.02</v>
      </c>
      <c r="G36" s="187" t="s">
        <v>92</v>
      </c>
      <c r="H36" s="188" t="n">
        <v>8</v>
      </c>
      <c r="I36" s="189"/>
      <c r="J36" s="189"/>
      <c r="K36" s="190" t="s">
        <v>96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0.01</v>
      </c>
      <c r="G37" s="187" t="s">
        <v>92</v>
      </c>
      <c r="H37" s="188" t="n">
        <v>8</v>
      </c>
      <c r="I37" s="189" t="n">
        <v>12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1791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0.15</v>
      </c>
      <c r="C38" s="195"/>
      <c r="D38" s="185" t="s">
        <v>100</v>
      </c>
      <c r="E38" s="196" t="e">
        <f aca="false">#N/A</f>
        <v>#N/A</v>
      </c>
      <c r="F38" s="199" t="n">
        <v>0.15</v>
      </c>
      <c r="G38" s="187" t="s">
        <v>92</v>
      </c>
      <c r="H38" s="188" t="n">
        <v>8</v>
      </c>
      <c r="I38" s="189" t="n">
        <v>10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24">
    <cfRule type="expression" priority="2" aboveAverage="0" equalAverage="0" bottom="0" percent="0" rank="0" text="" dxfId="0">
      <formula>ISTEXT($E23)</formula>
    </cfRule>
  </conditionalFormatting>
  <conditionalFormatting sqref="P23:P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AND($I23="",$J23="")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K23:K82">
    <cfRule type="cellIs" priority="6" operator="equal" aboveAverage="0" equalAverage="0" bottom="0" percent="0" rank="0" text="" dxfId="4">
      <formula>"Remplir le champs 'Nouveau taxa' svp."</formula>
    </cfRule>
  </conditionalFormatting>
  <conditionalFormatting sqref="M3">
    <cfRule type="cellIs" priority="7" operator="between" aboveAverage="0" equalAverage="0" bottom="0" percent="0" rank="0" text="" dxfId="5">
      <formula>"(Dossier, type réseau)"</formula>
      <formula>"(Dossier, type réseau)"</formula>
    </cfRule>
    <cfRule type="cellIs" priority="8" operator="notBetween" aboveAverage="0" equalAverage="0" bottom="0" percent="0" rank="0" text="" dxfId="6">
      <formula>"(Dossier, type réseau)"</formula>
      <formula>"(Dossier, type réseau)"</formula>
    </cfRule>
  </conditionalFormatting>
  <conditionalFormatting sqref="K3">
    <cfRule type="cellIs" priority="9" operator="between" aboveAverage="0" equalAverage="0" bottom="0" percent="0" rank="0" text="" dxfId="7">
      <formula>"(Code station)"</formula>
      <formula>"(Code station)"</formula>
    </cfRule>
    <cfRule type="cellIs" priority="10" operator="notBetween" aboveAverage="0" equalAverage="0" bottom="0" percent="0" rank="0" text="" dxfId="8">
      <formula>"(Code station)"</formula>
      <formula>"(Code station)"</formula>
    </cfRule>
  </conditionalFormatting>
  <conditionalFormatting sqref="C3">
    <cfRule type="cellIs" priority="11" operator="between" aboveAverage="0" equalAverage="0" bottom="0" percent="0" rank="0" text="" dxfId="9">
      <formula>"(Nom de la station)"</formula>
      <formula>"(Nom de la station)"</formula>
    </cfRule>
    <cfRule type="cellIs" priority="12" operator="notBetween" aboveAverage="0" equalAverage="0" bottom="0" percent="0" rank="0" text="" dxfId="10">
      <formula>"(Nom de la station)"</formula>
      <formula>"(Nom de la station)"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A3">
    <cfRule type="cellIs" priority="17" operator="between" aboveAverage="0" equalAverage="0" bottom="0" percent="0" rank="0" text="" dxfId="15">
      <formula>"(cours d'eau)"</formula>
      <formula>"(cours d'eau)"</formula>
    </cfRule>
    <cfRule type="cellIs" priority="18" operator="notBetween" aboveAverage="0" equalAverage="0" bottom="0" percent="0" rank="0" text="" dxfId="16">
      <formula>"(cours d'eau)"</formula>
      <formula>"(cours d'eau)"</formula>
    </cfRule>
  </conditionalFormatting>
  <conditionalFormatting sqref="A2">
    <cfRule type="cellIs" priority="19" operator="between" aboveAverage="0" equalAverage="0" bottom="0" percent="0" rank="0" text="" dxfId="17">
      <formula>"(organisme)"</formula>
      <formula>"(organisme)"</formula>
    </cfRule>
    <cfRule type="cellIs" priority="20" operator="notBetween" aboveAverage="0" equalAverage="0" bottom="0" percent="0" rank="0" text="" dxfId="18">
      <formula>"(organisme)"</formula>
      <formula>"(organisme)"</formula>
    </cfRule>
  </conditionalFormatting>
  <conditionalFormatting sqref="L27:O82 O23:O26 K23:K82">
    <cfRule type="cellIs" priority="21" operator="equal" aboveAverage="0" equalAverage="0" bottom="0" percent="0" rank="0" text="" dxfId="19">
      <formula>"code non répertorié ou synonyme"</formula>
    </cfRule>
    <cfRule type="expression" priority="22" aboveAverage="0" equalAverage="0" bottom="0" percent="0" rank="0" text="" dxfId="20">
      <formula>AND($I23="",$J23="")</formula>
    </cfRule>
    <cfRule type="cellIs" priority="23" operator="equal" aboveAverage="0" equalAverage="0" bottom="0" percent="0" rank="0" text="" dxfId="21">
      <formula>"DEJA SAISI !"</formula>
    </cfRule>
  </conditionalFormatting>
  <conditionalFormatting sqref="H23:J82">
    <cfRule type="cellIs" priority="24" operator="equal" aboveAverage="0" equalAverage="0" bottom="0" percent="0" rank="0" text="" dxfId="22">
      <formula>"x"</formula>
    </cfRule>
  </conditionalFormatting>
  <conditionalFormatting sqref="A23:A82">
    <cfRule type="expression" priority="25" aboveAverage="0" equalAverage="0" bottom="0" percent="0" rank="0" text="" dxfId="23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2020-03-18T19:31:15Z</dcterms:created>
  <dc:creator>Sylvain</dc:creator>
  <dc:description/>
  <dc:language>fr-FR</dc:language>
  <cp:lastModifiedBy>Sylvain</cp:lastModifiedBy>
  <dcterms:modified xsi:type="dcterms:W3CDTF">2020-03-18T19:31:18Z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