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<sst xmlns="http://schemas.openxmlformats.org/spreadsheetml/2006/main" count="155" uniqueCount="85">
  <si>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</si>
  <si>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</si>
  <si>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</si>
  <si>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</si>
  <si>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RO ORIENTAL</t>
  </si>
  <si>
    <t xml:space="preserve">CASTELNAU DE MONTMIRAL</t>
  </si>
  <si>
    <t xml:space="preserve">05120090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</si>
  <si>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</si>
  <si>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</si>
  <si>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</si>
  <si>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</si>
  <si>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</si>
  <si>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</si>
  <si>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</si>
  <si>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</si>
  <si>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</si>
  <si>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</si>
  <si>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</si>
  <si>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</si>
  <si>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</si>
  <si>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</si>
  <si>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</si>
  <si>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</si>
  <si>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</si>
  <si>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</si>
  <si>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</si>
  <si>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</si>
  <si>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</si>
  <si>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</si>
  <si>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</si>
  <si>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</si>
  <si>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</si>
  <si>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</si>
  <si>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</si>
  <si>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</si>
  <si>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</si>
  <si>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</si>
  <si>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</si>
  <si>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</si>
  <si>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</si>
  <si>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</si>
  <si>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</si>
  <si>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</si>
  <si>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</si>
  <si>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</si>
  <si>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</si>
  <si>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</si>
  <si>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</si>
  <si>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</si>
  <si>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</si>
  <si>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</si>
  <si>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</si>
  <si>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</si>
  <si>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</si>
  <si>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</si>
  <si>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</si>
  <si>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(2,411 %)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</si>
  <si>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</si>
  <si>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</si>
  <si>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</si>
  <si>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</si>
  <si>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</si>
  <si>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</si>
  <si>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</si>
  <si>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</si>
  <si>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</si>
  <si>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</si>
  <si>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</si>
  <si>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</si>
  <si>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</si>
  <si>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</si>
  <si>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</si>
  <si>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</si>
  <si>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RICCHA</t>
  </si>
  <si>
    <t xml:space="preserve">Riccardia chamedryfolia</t>
  </si>
  <si>
    <t xml:space="preserve">BRh</t>
  </si>
  <si>
    <t xml:space="preserve">AMBRIP</t>
  </si>
  <si>
    <t xml:space="preserve">Amblystegium riparium</t>
  </si>
  <si>
    <t xml:space="preserve">BRm</t>
  </si>
  <si>
    <t xml:space="preserve">FISRIV</t>
  </si>
  <si>
    <t xml:space="preserve">Fissidens rivularis</t>
  </si>
  <si>
    <t xml:space="preserve">Fontinalis antipyretica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</si>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</sst>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5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41470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11.4285714285714</v>
      </c>
      <c r="M5" s="47"/>
      <c r="N5" s="48" t="s">
        <v>15</v>
      </c>
      <c r="O5" s="49" t="n">
        <v>11.8181818181818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11.1428571428571</v>
      </c>
      <c r="O8" s="76" t="n">
        <v>1.57142857142857</v>
      </c>
      <c r="P8" s="77"/>
    </row>
    <row r="9" customFormat="false" ht="15" hidden="false" customHeight="false" outlineLevel="0" collapsed="false">
      <c r="A9" s="37" t="s">
        <v>28</v>
      </c>
      <c r="B9" s="78" t="n">
        <v>0.4</v>
      </c>
      <c r="C9" s="79" t="n">
        <v>3.2</v>
      </c>
      <c r="D9" s="80"/>
      <c r="E9" s="80"/>
      <c r="F9" s="81" t="n">
        <v>2.36</v>
      </c>
      <c r="G9" s="82"/>
      <c r="H9" s="83"/>
      <c r="I9" s="84"/>
      <c r="J9" s="85"/>
      <c r="K9" s="66"/>
      <c r="L9" s="86"/>
      <c r="M9" s="75" t="s">
        <v>29</v>
      </c>
      <c r="N9" s="76" t="n">
        <v>3.97953950776689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25.5813953488372</v>
      </c>
      <c r="C12" s="109" t="n">
        <v>1.53374233128834</v>
      </c>
      <c r="D12" s="101"/>
      <c r="E12" s="101"/>
      <c r="F12" s="102" t="n">
        <v>8.748038236553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9" t="n">
        <v>74.4186046511628</v>
      </c>
      <c r="C13" s="109" t="n">
        <v>98.4662576687117</v>
      </c>
      <c r="D13" s="101"/>
      <c r="E13" s="101"/>
      <c r="F13" s="102" t="n">
        <v>91.251961763447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0</v>
      </c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100</v>
      </c>
      <c r="D17" s="101"/>
      <c r="E17" s="101"/>
      <c r="F17" s="132"/>
      <c r="G17" s="102" t="n">
        <v>100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0</v>
      </c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0.43</v>
      </c>
      <c r="C20" s="154" t="n">
        <v>3.26</v>
      </c>
      <c r="D20" s="155"/>
      <c r="E20" s="156" t="s">
        <v>53</v>
      </c>
      <c r="F20" s="157" t="n">
        <v>2.411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0.129</v>
      </c>
      <c r="C21" s="166" t="n">
        <v>2.282</v>
      </c>
      <c r="D21" s="101" t="s">
        <v>56</v>
      </c>
      <c r="E21" s="167" t="s">
        <v>57</v>
      </c>
      <c r="F21" s="168" t="n">
        <v>2.411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0.003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0.05</v>
      </c>
      <c r="C24" s="195" t="n">
        <v>0.05</v>
      </c>
      <c r="D24" s="185" t="s">
        <v>70</v>
      </c>
      <c r="E24" s="196" t="e">
        <f aca="false">#N/A</f>
        <v>#N/A</v>
      </c>
      <c r="F24" s="197" t="n">
        <v>0.05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0.05</v>
      </c>
      <c r="C25" s="195"/>
      <c r="D25" s="185" t="s">
        <v>72</v>
      </c>
      <c r="E25" s="196" t="e">
        <f aca="false">#N/A</f>
        <v>#N/A</v>
      </c>
      <c r="F25" s="197" t="n">
        <v>0.015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0.01</v>
      </c>
      <c r="D26" s="185" t="s">
        <v>74</v>
      </c>
      <c r="E26" s="196" t="e">
        <f aca="false">#N/A</f>
        <v>#N/A</v>
      </c>
      <c r="F26" s="197" t="n">
        <v>0.007</v>
      </c>
      <c r="G26" s="187" t="s">
        <v>75</v>
      </c>
      <c r="H26" s="188" t="n">
        <v>4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1173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0.02</v>
      </c>
      <c r="C27" s="195"/>
      <c r="D27" s="185" t="s">
        <v>77</v>
      </c>
      <c r="E27" s="196" t="e">
        <f aca="false">#N/A</f>
        <v>#N/A</v>
      </c>
      <c r="F27" s="197" t="n">
        <v>0.006</v>
      </c>
      <c r="G27" s="187" t="s">
        <v>78</v>
      </c>
      <c r="H27" s="188" t="n">
        <v>5</v>
      </c>
      <c r="I27" s="189" t="n">
        <v>5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/>
      <c r="C28" s="195" t="n">
        <v>0.15</v>
      </c>
      <c r="D28" s="185" t="s">
        <v>80</v>
      </c>
      <c r="E28" s="196" t="e">
        <f aca="false">#N/A</f>
        <v>#N/A</v>
      </c>
      <c r="F28" s="197" t="n">
        <v>0.105</v>
      </c>
      <c r="G28" s="187" t="s">
        <v>78</v>
      </c>
      <c r="H28" s="188" t="n">
        <v>5</v>
      </c>
      <c r="I28" s="189"/>
      <c r="J28" s="189"/>
      <c r="K28" s="190" t="s">
        <v>80</v>
      </c>
      <c r="L28" s="198"/>
      <c r="M28" s="198"/>
      <c r="N28" s="198"/>
      <c r="O28" s="192"/>
      <c r="P28" s="192" t="n">
        <v>19669</v>
      </c>
      <c r="AO28" s="12" t="n">
        <v>1</v>
      </c>
    </row>
    <row r="29" customFormat="false" ht="15" hidden="false" customHeight="false" outlineLevel="0" collapsed="false">
      <c r="A29" s="193" t="s">
        <v>15</v>
      </c>
      <c r="B29" s="194"/>
      <c r="C29" s="195" t="n">
        <v>3</v>
      </c>
      <c r="D29" s="185" t="s">
        <v>81</v>
      </c>
      <c r="E29" s="196" t="e">
        <f aca="false">#N/A</f>
        <v>#N/A</v>
      </c>
      <c r="F29" s="197" t="n">
        <v>2.1</v>
      </c>
      <c r="G29" s="187" t="s">
        <v>78</v>
      </c>
      <c r="H29" s="188" t="n">
        <v>5</v>
      </c>
      <c r="I29" s="189" t="n">
        <v>10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0.3</v>
      </c>
      <c r="C30" s="195" t="n">
        <v>0.05</v>
      </c>
      <c r="D30" s="185" t="s">
        <v>83</v>
      </c>
      <c r="E30" s="196" t="e">
        <f aca="false">#N/A</f>
        <v>#N/A</v>
      </c>
      <c r="F30" s="197" t="n">
        <v>0.125</v>
      </c>
      <c r="G30" s="187" t="s">
        <v>78</v>
      </c>
      <c r="H30" s="188" t="n">
        <v>5</v>
      </c>
      <c r="I30" s="189" t="n">
        <v>12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A4">
    <cfRule type="cellIs" priority="4" operator="between" aboveAverage="0" equalAverage="0" bottom="0" percent="0" rank="0" text="" dxfId="2">
      <formula>"(Date)"</formula>
      <formula>"(Date)"</formula>
    </cfRule>
    <cfRule type="cellIs" priority="5" operator="notBetween" aboveAverage="0" equalAverage="0" bottom="0" percent="0" rank="0" text="" dxfId="3">
      <formula>"(Date)"</formula>
      <formula>"(Date)"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A4">
    <cfRule type="cellIs" priority="8" operator="between" aboveAverage="0" equalAverage="0" bottom="0" percent="0" rank="0" text="" dxfId="6">
      <formula>"(Date)"</formula>
      <formula>"(Date)"</formula>
    </cfRule>
    <cfRule type="cellIs" priority="9" operator="notBetween" aboveAverage="0" equalAverage="0" bottom="0" percent="0" rank="0" text="" dxfId="7">
      <formula>"(Date)"</formula>
      <formula>"(Date)"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4">
    <cfRule type="cellIs" priority="12" operator="between" aboveAverage="0" equalAverage="0" bottom="0" percent="0" rank="0" text="" dxfId="10">
      <formula>"(Date)"</formula>
      <formula>"(Date)"</formula>
    </cfRule>
    <cfRule type="cellIs" priority="13" operator="notBetween" aboveAverage="0" equalAverage="0" bottom="0" percent="0" rank="0" text="" dxfId="11">
      <formula>"(Date)"</formula>
      <formula>"(Date)"</formula>
    </cfRule>
  </conditionalFormatting>
  <conditionalFormatting sqref="P23:P82">
    <cfRule type="cellIs" priority="14" operator="equal" aboveAverage="0" equalAverage="0" bottom="0" percent="0" rank="0" text="" dxfId="12">
      <formula>"code non répertorié ou synonyme"</formula>
    </cfRule>
    <cfRule type="expression" priority="15" aboveAverage="0" equalAverage="0" bottom="0" percent="0" rank="0" text="" dxfId="13">
      <formula>AND($I23="",$J23="")</formula>
    </cfRule>
    <cfRule type="cellIs" priority="16" operator="equal" aboveAverage="0" equalAverage="0" bottom="0" percent="0" rank="0" text="" dxfId="14">
      <formula>"DEJA SAISI !"</formula>
    </cfRule>
  </conditionalFormatting>
  <conditionalFormatting sqref="K23:K82">
    <cfRule type="cellIs" priority="17" operator="equal" aboveAverage="0" equalAverage="0" bottom="0" percent="0" rank="0" text="" dxfId="15">
      <formula>"Remplir le champs 'Nouveau taxa' svp."</formula>
    </cfRule>
  </conditionalFormatting>
  <conditionalFormatting sqref="M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C3">
    <cfRule type="cellIs" priority="22" operator="between" aboveAverage="0" equalAverage="0" bottom="0" percent="0" rank="0" text="" dxfId="20">
      <formula>"(Nom de la station)"</formula>
      <formula>"(Nom de la station)"</formula>
    </cfRule>
    <cfRule type="cellIs" priority="23" operator="notBetween" aboveAverage="0" equalAverage="0" bottom="0" percent="0" rank="0" text="" dxfId="21">
      <formula>"(Nom de la station)"</formula>
      <formula>"(Nom de la station)"</formula>
    </cfRule>
  </conditionalFormatting>
  <conditionalFormatting sqref="C2">
    <cfRule type="cellIs" priority="24" operator="between" aboveAverage="0" equalAverage="0" bottom="0" percent="0" rank="0" text="" dxfId="22">
      <formula>"(Opérateurs)"</formula>
      <formula>"(Opérateurs)"</formula>
    </cfRule>
    <cfRule type="cellIs" priority="25" operator="notBetween" aboveAverage="0" equalAverage="0" bottom="0" percent="0" rank="0" text="" dxfId="23">
      <formula>"(Opérateurs)"</formula>
      <formula>"(Opérateurs)"</formula>
    </cfRule>
  </conditionalFormatting>
  <conditionalFormatting sqref="A4">
    <cfRule type="cellIs" priority="26" operator="between" aboveAverage="0" equalAverage="0" bottom="0" percent="0" rank="0" text="" dxfId="24">
      <formula>"(Date)"</formula>
      <formula>"(Date)"</formula>
    </cfRule>
    <cfRule type="cellIs" priority="27" operator="notBetween" aboveAverage="0" equalAverage="0" bottom="0" percent="0" rank="0" text="" dxfId="25">
      <formula>"(Date)"</formula>
      <formula>"(Date)"</formula>
    </cfRule>
  </conditionalFormatting>
  <conditionalFormatting sqref="A3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A2">
    <cfRule type="cellIs" priority="30" operator="between" aboveAverage="0" equalAverage="0" bottom="0" percent="0" rank="0" text="" dxfId="28">
      <formula>"(organisme)"</formula>
      <formula>"(organisme)"</formula>
    </cfRule>
    <cfRule type="cellIs" priority="31" operator="notBetween" aboveAverage="0" equalAverage="0" bottom="0" percent="0" rank="0" text="" dxfId="29">
      <formula>"(organisme)"</formula>
      <formula>"(organisme)"</formula>
    </cfRule>
  </conditionalFormatting>
  <conditionalFormatting sqref="L27:O82 O23:O26 K23:K82">
    <cfRule type="cellIs" priority="32" operator="equal" aboveAverage="0" equalAverage="0" bottom="0" percent="0" rank="0" text="" dxfId="30">
      <formula>"code non répertorié ou synonyme"</formula>
    </cfRule>
    <cfRule type="expression" priority="33" aboveAverage="0" equalAverage="0" bottom="0" percent="0" rank="0" text="" dxfId="31">
      <formula>AND($I23="",$J23="")</formula>
    </cfRule>
    <cfRule type="cellIs" priority="34" operator="equal" aboveAverage="0" equalAverage="0" bottom="0" percent="0" rank="0" text="" dxfId="32">
      <formula>"DEJA SAISI !"</formula>
    </cfRule>
  </conditionalFormatting>
  <conditionalFormatting sqref="H23:J82">
    <cfRule type="cellIs" priority="35" operator="equal" aboveAverage="0" equalAverage="0" bottom="0" percent="0" rank="0" text="" dxfId="33">
      <formula>"x"</formula>
    </cfRule>
  </conditionalFormatting>
  <conditionalFormatting sqref="A23:A82">
    <cfRule type="expression" priority="36" aboveAverage="0" equalAverage="0" bottom="0" percent="0" rank="0" text="" dxfId="3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2020-03-18T18:59:22Z</dcterms:created>
  <dc:creator>Sylvain</dc:creator>
  <dc:description/>
  <dc:language>fr-FR</dc:language>
  <cp:lastModifiedBy>Sylvain</cp:lastModifiedBy>
  <dcterms:modified xsi:type="dcterms:W3CDTF">2020-03-18T18:59:25Z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