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<sst xmlns="http://schemas.openxmlformats.org/spreadsheetml/2006/main" count="171" uniqueCount="98">
  <si>
    <t xml:space="preserve">Relevés floristiques aquatiques - IBMR</t>
  </si>
  <si>
    <t xml:space="preserve">Formulaire modèle GIS Macrophytes v 3.3 - novembre 2013  </t>
  </si>
  <si>
    <t xml:space="preserve">EIMA </t>
  </si>
  <si>
    <t xml:space="preserve">JM FERRONI</t>
  </si>
  <si>
    <t xml:space="preserve">conforme AFNOR T90-395 oct. 2003</t>
  </si>
  <si>
    <t xml:space="preserve">AGOUT</t>
  </si>
  <si>
    <t xml:space="preserve">St Agnan</t>
  </si>
  <si>
    <t xml:space="preserve">05140000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</si>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</sst>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11.84375</v>
      </c>
      <c r="M5" s="47"/>
      <c r="N5" s="48" t="s">
        <v>16</v>
      </c>
      <c r="O5" s="49" t="n">
        <v>10.8846153846154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11.3571428571429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29</v>
      </c>
      <c r="B9" s="78" t="n">
        <v>2.11</v>
      </c>
      <c r="C9" s="79" t="n">
        <v>0.63</v>
      </c>
      <c r="D9" s="80"/>
      <c r="E9" s="80"/>
      <c r="F9" s="81" t="n">
        <v>1.37</v>
      </c>
      <c r="G9" s="82"/>
      <c r="H9" s="83"/>
      <c r="I9" s="84"/>
      <c r="J9" s="85"/>
      <c r="K9" s="66"/>
      <c r="L9" s="86"/>
      <c r="M9" s="75" t="s">
        <v>30</v>
      </c>
      <c r="N9" s="76" t="n">
        <v>3.47659814961085</v>
      </c>
      <c r="O9" s="76" t="n">
        <v>0.63887656499994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0.09</v>
      </c>
      <c r="C12" s="109"/>
      <c r="D12" s="101"/>
      <c r="E12" s="101"/>
      <c r="F12" s="102" t="n">
        <v>0.045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1.91</v>
      </c>
      <c r="C13" s="109" t="n">
        <v>0.02</v>
      </c>
      <c r="D13" s="101"/>
      <c r="E13" s="101"/>
      <c r="F13" s="102" t="n">
        <v>0.965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0.11</v>
      </c>
      <c r="C15" s="125" t="n">
        <v>0.61</v>
      </c>
      <c r="D15" s="101"/>
      <c r="E15" s="101"/>
      <c r="F15" s="102" t="n">
        <v>0.36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2.01</v>
      </c>
      <c r="C17" s="109" t="n">
        <v>0.62</v>
      </c>
      <c r="D17" s="101"/>
      <c r="E17" s="101"/>
      <c r="F17" s="132"/>
      <c r="G17" s="102" t="n">
        <v>1.315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</v>
      </c>
      <c r="C18" s="135" t="n">
        <v>0.01</v>
      </c>
      <c r="D18" s="101"/>
      <c r="E18" s="136" t="s">
        <v>54</v>
      </c>
      <c r="F18" s="132"/>
      <c r="G18" s="102" t="n">
        <v>0.055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1.37</v>
      </c>
      <c r="G19" s="144" t="n">
        <v>1.37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2.11</v>
      </c>
      <c r="C20" s="154" t="n">
        <v>0.63</v>
      </c>
      <c r="D20" s="155"/>
      <c r="E20" s="156" t="s">
        <v>54</v>
      </c>
      <c r="F20" s="157" t="n">
        <v>1.37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1.055</v>
      </c>
      <c r="C21" s="166" t="n">
        <v>0.315</v>
      </c>
      <c r="D21" s="101"/>
      <c r="E21" s="167"/>
      <c r="F21" s="168" t="n">
        <v>1.37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0.005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0.025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0.005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0.005</v>
      </c>
      <c r="G28" s="187" t="s">
        <v>78</v>
      </c>
      <c r="H28" s="188" t="n">
        <v>4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0.005</v>
      </c>
      <c r="G29" s="187" t="s">
        <v>81</v>
      </c>
      <c r="H29" s="188" t="n">
        <v>5</v>
      </c>
      <c r="I29" s="189" t="n">
        <v>11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1223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0.07</v>
      </c>
      <c r="C30" s="195" t="n">
        <v>0.01</v>
      </c>
      <c r="D30" s="185" t="s">
        <v>83</v>
      </c>
      <c r="E30" s="196" t="e">
        <f aca="false">#N/A</f>
        <v>#N/A</v>
      </c>
      <c r="F30" s="197" t="n">
        <v>0.04</v>
      </c>
      <c r="G30" s="187" t="s">
        <v>81</v>
      </c>
      <c r="H30" s="188" t="n">
        <v>5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1.1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0.555</v>
      </c>
      <c r="G31" s="187" t="s">
        <v>81</v>
      </c>
      <c r="H31" s="188" t="n">
        <v>5</v>
      </c>
      <c r="I31" s="189" t="n">
        <v>16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1312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0.005</v>
      </c>
      <c r="G32" s="187" t="s">
        <v>81</v>
      </c>
      <c r="H32" s="188" t="n">
        <v>5</v>
      </c>
      <c r="I32" s="189" t="n">
        <v>7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0.7</v>
      </c>
      <c r="C33" s="195"/>
      <c r="D33" s="185" t="s">
        <v>88</v>
      </c>
      <c r="E33" s="196" t="e">
        <f aca="false">#N/A</f>
        <v>#N/A</v>
      </c>
      <c r="F33" s="197" t="n">
        <v>0.35</v>
      </c>
      <c r="G33" s="187" t="s">
        <v>81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0.005</v>
      </c>
      <c r="G34" s="187" t="s">
        <v>81</v>
      </c>
      <c r="H34" s="188" t="n">
        <v>5</v>
      </c>
      <c r="I34" s="189" t="n">
        <v>15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1344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 t="n">
        <v>0.6</v>
      </c>
      <c r="D35" s="185" t="s">
        <v>92</v>
      </c>
      <c r="E35" s="196" t="e">
        <f aca="false">#N/A</f>
        <v>#N/A</v>
      </c>
      <c r="F35" s="199" t="n">
        <v>0.305</v>
      </c>
      <c r="G35" s="187" t="s">
        <v>93</v>
      </c>
      <c r="H35" s="188" t="n">
        <v>7</v>
      </c>
      <c r="I35" s="189" t="n">
        <v>8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1778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0.1</v>
      </c>
      <c r="C36" s="195" t="n">
        <v>0.01</v>
      </c>
      <c r="D36" s="185" t="s">
        <v>95</v>
      </c>
      <c r="E36" s="196" t="e">
        <f aca="false">#N/A</f>
        <v>#N/A</v>
      </c>
      <c r="F36" s="199" t="n">
        <v>0.055</v>
      </c>
      <c r="G36" s="187" t="s">
        <v>96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97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97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7:A82">
    <cfRule type="expression" priority="2" aboveAverage="0" equalAverage="0" bottom="0" percent="0" rank="0" text="" dxfId="0">
      <formula>ISTEXT($E37)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6E7409C-9B27-4FA8-8DC6-1851993CA32C}">
            <xm:f>ISTEXT('\users\sylvain\desktop\hydrobio\2014_ibmr_ag\be listes\[ibmr tarn 2014.xls]140000'!#ref!)</xm:f>
            <x14:dxf>
              <font>
                <color rgb="FFFF0000"/>
              </font>
            </x14:dxf>
          </x14:cfRule>
          <xm:sqref>A23:A36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2020-03-18T20:01:13Z</dcterms:created>
  <dc:creator>Sylvain</dc:creator>
  <dc:description/>
  <dc:language>fr-FR</dc:language>
  <cp:lastModifiedBy>Sylvain</cp:lastModifiedBy>
  <dcterms:modified xsi:type="dcterms:W3CDTF">2020-03-18T20:01:16Z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