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<sst xmlns="http://schemas.openxmlformats.org/spreadsheetml/2006/main" count="168" uniqueCount="95">
  <si>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</si>
  <si>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</si>
  <si>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</si>
  <si>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</si>
  <si>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</si>
  <si>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JONTE</t>
  </si>
  <si>
    <t xml:space="preserve">Gatuzières</t>
  </si>
  <si>
    <t xml:space="preserve">05149520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</si>
  <si>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</si>
  <si>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</si>
  <si>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</si>
  <si>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</si>
  <si>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</si>
  <si>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</si>
  <si>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</si>
  <si>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</si>
  <si>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</si>
  <si>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</si>
  <si>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</si>
  <si>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</si>
  <si>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</si>
  <si>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</si>
  <si>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</si>
  <si>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</si>
  <si>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</si>
  <si>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</si>
  <si>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</si>
  <si>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</si>
  <si>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</si>
  <si>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</si>
  <si>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</si>
  <si>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</si>
  <si>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</si>
  <si>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</si>
  <si>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</si>
  <si>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</si>
  <si>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</si>
  <si>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</si>
  <si>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</si>
  <si>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</si>
  <si>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</si>
  <si>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</si>
  <si>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</si>
  <si>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</si>
  <si>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</si>
  <si>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</si>
  <si>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</si>
  <si>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</si>
  <si>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</si>
  <si>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</si>
  <si>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</si>
  <si>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</si>
  <si>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</si>
  <si>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</si>
  <si>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</si>
  <si>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</si>
  <si>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</si>
  <si>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</si>
  <si>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</si>
  <si>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</si>
  <si>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</si>
  <si>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</si>
  <si>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</si>
  <si>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</si>
  <si>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</si>
  <si>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</si>
  <si>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</si>
  <si>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</si>
  <si>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</si>
  <si>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</si>
  <si>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</si>
  <si>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</si>
  <si>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</si>
  <si>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</si>
  <si>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</si>
  <si>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</si>
  <si>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</si>
  <si>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</si>
  <si>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</si>
  <si>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</si>
  <si>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</si>
  <si>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</si>
  <si>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</si>
  <si>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BRARIV</t>
  </si>
  <si>
    <t xml:space="preserve">Brachythecium rivulare</t>
  </si>
  <si>
    <t xml:space="preserve">BRm</t>
  </si>
  <si>
    <t xml:space="preserve">CRAFIL</t>
  </si>
  <si>
    <t xml:space="preserve">Cratoneuron filicinum</t>
  </si>
  <si>
    <t xml:space="preserve">FONANT</t>
  </si>
  <si>
    <t xml:space="preserve">Fontinalis antipyretica</t>
  </si>
  <si>
    <t xml:space="preserve">Rhynchostegium riparioides</t>
  </si>
  <si>
    <t xml:space="preserve">MENLON</t>
  </si>
  <si>
    <t xml:space="preserve">Mentha longifolia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</si>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</sst>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13.8095238095238</v>
      </c>
      <c r="M5" s="47"/>
      <c r="N5" s="48" t="s">
        <v>16</v>
      </c>
      <c r="O5" s="49" t="n">
        <v>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12.25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1.82</v>
      </c>
      <c r="C9" s="79" t="n">
        <v>0.18</v>
      </c>
      <c r="D9" s="80"/>
      <c r="E9" s="80"/>
      <c r="F9" s="81" t="n">
        <v>1.164</v>
      </c>
      <c r="G9" s="82"/>
      <c r="H9" s="83"/>
      <c r="I9" s="84"/>
      <c r="J9" s="85"/>
      <c r="K9" s="66"/>
      <c r="L9" s="86"/>
      <c r="M9" s="75" t="s">
        <v>30</v>
      </c>
      <c r="N9" s="76" t="n">
        <v>4.28417631134232</v>
      </c>
      <c r="O9" s="76" t="n">
        <v>0.74535599249993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0.16</v>
      </c>
      <c r="C12" s="109" t="n">
        <v>0.15</v>
      </c>
      <c r="D12" s="101"/>
      <c r="E12" s="101"/>
      <c r="F12" s="102" t="n">
        <v>0.156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1.65</v>
      </c>
      <c r="C13" s="109" t="n">
        <v>0.03</v>
      </c>
      <c r="D13" s="101"/>
      <c r="E13" s="101"/>
      <c r="F13" s="102" t="n">
        <v>1.002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/>
      <c r="D15" s="101"/>
      <c r="E15" s="101"/>
      <c r="F15" s="102" t="n">
        <v>0.006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1.81</v>
      </c>
      <c r="C17" s="109" t="n">
        <v>0.18</v>
      </c>
      <c r="D17" s="101"/>
      <c r="E17" s="101"/>
      <c r="F17" s="132"/>
      <c r="G17" s="102" t="n">
        <v>1.158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1.164</v>
      </c>
      <c r="G19" s="144" t="n">
        <v>1.164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1.82</v>
      </c>
      <c r="C20" s="154" t="n">
        <v>0.18</v>
      </c>
      <c r="D20" s="155"/>
      <c r="E20" s="156" t="s">
        <v>54</v>
      </c>
      <c r="F20" s="157" t="n">
        <v>1.164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1.092</v>
      </c>
      <c r="C21" s="166" t="n">
        <v>0.072</v>
      </c>
      <c r="D21" s="101"/>
      <c r="E21" s="167"/>
      <c r="F21" s="168" t="n">
        <v>1.164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0.006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0.006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0.07</v>
      </c>
      <c r="C25" s="195"/>
      <c r="D25" s="185" t="s">
        <v>71</v>
      </c>
      <c r="E25" s="196" t="e">
        <f aca="false">#N/A</f>
        <v>#N/A</v>
      </c>
      <c r="F25" s="197" t="n">
        <v>0.042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0.006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0.05</v>
      </c>
      <c r="C27" s="195" t="n">
        <v>0.15</v>
      </c>
      <c r="D27" s="185" t="s">
        <v>75</v>
      </c>
      <c r="E27" s="196" t="e">
        <f aca="false">#N/A</f>
        <v>#N/A</v>
      </c>
      <c r="F27" s="197" t="n">
        <v>0.09</v>
      </c>
      <c r="G27" s="187" t="s">
        <v>67</v>
      </c>
      <c r="H27" s="188" t="n">
        <v>2</v>
      </c>
      <c r="I27" s="189" t="n">
        <v>11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0.006</v>
      </c>
      <c r="G28" s="187" t="s">
        <v>67</v>
      </c>
      <c r="H28" s="188" t="n">
        <v>2</v>
      </c>
      <c r="I28" s="189" t="n">
        <v>4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 t="n">
        <v>0.03</v>
      </c>
      <c r="D29" s="185" t="s">
        <v>79</v>
      </c>
      <c r="E29" s="196" t="e">
        <f aca="false">#N/A</f>
        <v>#N/A</v>
      </c>
      <c r="F29" s="197" t="n">
        <v>0.018</v>
      </c>
      <c r="G29" s="187" t="s">
        <v>80</v>
      </c>
      <c r="H29" s="188" t="n">
        <v>4</v>
      </c>
      <c r="I29" s="189" t="n">
        <v>15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1186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0.006</v>
      </c>
      <c r="G30" s="187" t="s">
        <v>80</v>
      </c>
      <c r="H30" s="188" t="n">
        <v>4</v>
      </c>
      <c r="I30" s="189" t="n">
        <v>19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19820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0.006</v>
      </c>
      <c r="G31" s="187" t="s">
        <v>85</v>
      </c>
      <c r="H31" s="188" t="n">
        <v>5</v>
      </c>
      <c r="I31" s="189" t="n">
        <v>15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1260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0.006</v>
      </c>
      <c r="G32" s="187" t="s">
        <v>85</v>
      </c>
      <c r="H32" s="188" t="n">
        <v>5</v>
      </c>
      <c r="I32" s="189" t="n">
        <v>18</v>
      </c>
      <c r="J32" s="189" t="n">
        <v>3</v>
      </c>
      <c r="K32" s="190" t="s">
        <v>87</v>
      </c>
      <c r="L32" s="198"/>
      <c r="M32" s="198"/>
      <c r="N32" s="198"/>
      <c r="O32" s="192"/>
      <c r="P32" s="192" t="n">
        <v>1233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0.006</v>
      </c>
      <c r="G33" s="187" t="s">
        <v>85</v>
      </c>
      <c r="H33" s="188" t="n">
        <v>5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1.6</v>
      </c>
      <c r="C34" s="195"/>
      <c r="D34" s="185" t="s">
        <v>90</v>
      </c>
      <c r="E34" s="196" t="e">
        <f aca="false">#N/A</f>
        <v>#N/A</v>
      </c>
      <c r="F34" s="199" t="n">
        <v>0.96</v>
      </c>
      <c r="G34" s="187" t="s">
        <v>85</v>
      </c>
      <c r="H34" s="188" t="n">
        <v>5</v>
      </c>
      <c r="I34" s="189" t="n">
        <v>12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0.006</v>
      </c>
      <c r="G35" s="187" t="s">
        <v>93</v>
      </c>
      <c r="H35" s="188" t="n">
        <v>8</v>
      </c>
      <c r="I35" s="189"/>
      <c r="J35" s="189"/>
      <c r="K35" s="190" t="s">
        <v>92</v>
      </c>
      <c r="L35" s="198"/>
      <c r="M35" s="198"/>
      <c r="N35" s="198"/>
      <c r="O35" s="192"/>
      <c r="P35" s="192" t="n">
        <v>19856</v>
      </c>
      <c r="AO35" s="12" t="n">
        <v>1</v>
      </c>
    </row>
    <row r="36" customFormat="false" ht="15" hidden="false" customHeight="false" outlineLevel="0" collapsed="false">
      <c r="A36" s="200"/>
      <c r="B36" s="201"/>
      <c r="C36" s="202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200"/>
      <c r="B37" s="201"/>
      <c r="C37" s="202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200"/>
      <c r="B38" s="201"/>
      <c r="C38" s="202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94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94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6:A82">
    <cfRule type="expression" priority="2" aboveAverage="0" equalAverage="0" bottom="0" percent="0" rank="0" text="" dxfId="0">
      <formula>ISTEXT($E36)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DF25D8E-92BC-4D59-A371-F936C8DD1FBF}">
            <xm:f>ISTEXT('\users\sylvain\desktop\hydrobio\2014_ibmr_ag\be listes\[ibmr tarn 2014.xls]149520'!#ref!)</xm:f>
            <x14:dxf>
              <font>
                <color rgb="FFFF0000"/>
              </font>
            </x14:dxf>
          </x14:cfRule>
          <xm:sqref>A23:A35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2020-03-18T20:00:10Z</dcterms:created>
  <dc:creator>Sylvain</dc:creator>
  <dc:description/>
  <dc:language>fr-FR</dc:language>
  <cp:lastModifiedBy>Sylvain</cp:lastModifiedBy>
  <dcterms:modified xsi:type="dcterms:W3CDTF">2020-03-18T20:00:13Z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